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Volumes/Aditi/hms/swachh bharat/SS 22/Ghaziabad/formats/Chapter 2/2.4/"/>
    </mc:Choice>
  </mc:AlternateContent>
  <xr:revisionPtr revIDLastSave="0" documentId="13_ncr:1_{D1FE1066-5313-714D-9D9D-E9C4270BC429}" xr6:coauthVersionLast="37" xr6:coauthVersionMax="37" xr10:uidLastSave="{00000000-0000-0000-0000-000000000000}"/>
  <bookViews>
    <workbookView xWindow="0" yWindow="460" windowWidth="25600" windowHeight="14460" xr2:uid="{00000000-000D-0000-FFFF-FFFF00000000}"/>
  </bookViews>
  <sheets>
    <sheet name="NOV" sheetId="1" r:id="rId1"/>
    <sheet name="Dec" sheetId="2" r:id="rId2"/>
    <sheet name="Jan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E36" i="1" l="1"/>
  <c r="F36" i="1"/>
  <c r="G36" i="1"/>
  <c r="H36" i="1"/>
  <c r="I36" i="1"/>
  <c r="J36" i="1"/>
  <c r="K36" i="1"/>
  <c r="L36" i="1"/>
  <c r="M36" i="1"/>
  <c r="N36" i="1"/>
  <c r="E38" i="2"/>
  <c r="F38" i="2"/>
  <c r="G38" i="2"/>
  <c r="H38" i="2"/>
  <c r="I38" i="2"/>
  <c r="J38" i="2"/>
  <c r="K38" i="2"/>
  <c r="L38" i="2"/>
  <c r="M38" i="2"/>
  <c r="N38" i="2"/>
  <c r="E38" i="3"/>
  <c r="F38" i="3"/>
  <c r="G38" i="3"/>
  <c r="H38" i="3"/>
  <c r="I38" i="3"/>
  <c r="J38" i="3"/>
  <c r="K38" i="3"/>
  <c r="L38" i="3"/>
  <c r="M38" i="3"/>
  <c r="N38" i="3"/>
  <c r="C7" i="1" l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 s="1"/>
  <c r="C32" i="1"/>
  <c r="D32" i="1"/>
  <c r="C33" i="1"/>
  <c r="D33" i="1"/>
  <c r="C34" i="1"/>
  <c r="D34" i="1"/>
  <c r="C35" i="1"/>
  <c r="D35" i="1"/>
  <c r="C6" i="1"/>
  <c r="C36" i="1" s="1"/>
  <c r="C8" i="2"/>
  <c r="D8" i="2" s="1"/>
  <c r="C9" i="2"/>
  <c r="D9" i="2" s="1"/>
  <c r="C10" i="2"/>
  <c r="D10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/>
  <c r="C20" i="2"/>
  <c r="D20" i="2" s="1"/>
  <c r="C21" i="2"/>
  <c r="D21" i="2" s="1"/>
  <c r="C22" i="2"/>
  <c r="D22" i="2" s="1"/>
  <c r="C23" i="2"/>
  <c r="D23" i="2"/>
  <c r="C24" i="2"/>
  <c r="D24" i="2" s="1"/>
  <c r="C25" i="2"/>
  <c r="D25" i="2" s="1"/>
  <c r="C26" i="2"/>
  <c r="D26" i="2" s="1"/>
  <c r="C27" i="2"/>
  <c r="D27" i="2" s="1"/>
  <c r="C28" i="2"/>
  <c r="D28" i="2" s="1"/>
  <c r="C29" i="2"/>
  <c r="D29" i="2" s="1"/>
  <c r="C30" i="2"/>
  <c r="D30" i="2" s="1"/>
  <c r="C31" i="2"/>
  <c r="D31" i="2" s="1"/>
  <c r="C32" i="2"/>
  <c r="D32" i="2" s="1"/>
  <c r="C33" i="2"/>
  <c r="D33" i="2" s="1"/>
  <c r="C34" i="2"/>
  <c r="D34" i="2" s="1"/>
  <c r="C35" i="2"/>
  <c r="D35" i="2" s="1"/>
  <c r="C36" i="2"/>
  <c r="D36" i="2" s="1"/>
  <c r="C37" i="2"/>
  <c r="D37" i="2" s="1"/>
  <c r="C7" i="2"/>
  <c r="C8" i="3"/>
  <c r="D8" i="3" s="1"/>
  <c r="C9" i="3"/>
  <c r="D9" i="3" s="1"/>
  <c r="C10" i="3"/>
  <c r="D10" i="3" s="1"/>
  <c r="C11" i="3"/>
  <c r="D11" i="3" s="1"/>
  <c r="C12" i="3"/>
  <c r="D12" i="3" s="1"/>
  <c r="C13" i="3"/>
  <c r="D13" i="3" s="1"/>
  <c r="C14" i="3"/>
  <c r="D14" i="3" s="1"/>
  <c r="C15" i="3"/>
  <c r="D15" i="3" s="1"/>
  <c r="C16" i="3"/>
  <c r="D16" i="3" s="1"/>
  <c r="C17" i="3"/>
  <c r="D17" i="3" s="1"/>
  <c r="C18" i="3"/>
  <c r="D18" i="3" s="1"/>
  <c r="C19" i="3"/>
  <c r="D19" i="3" s="1"/>
  <c r="C20" i="3"/>
  <c r="D20" i="3" s="1"/>
  <c r="C21" i="3"/>
  <c r="D21" i="3" s="1"/>
  <c r="C22" i="3"/>
  <c r="D22" i="3" s="1"/>
  <c r="C23" i="3"/>
  <c r="D23" i="3" s="1"/>
  <c r="C24" i="3"/>
  <c r="D24" i="3" s="1"/>
  <c r="C25" i="3"/>
  <c r="D25" i="3" s="1"/>
  <c r="C26" i="3"/>
  <c r="D26" i="3" s="1"/>
  <c r="C27" i="3"/>
  <c r="D27" i="3" s="1"/>
  <c r="C28" i="3"/>
  <c r="D28" i="3" s="1"/>
  <c r="C29" i="3"/>
  <c r="D29" i="3" s="1"/>
  <c r="C30" i="3"/>
  <c r="D30" i="3" s="1"/>
  <c r="C31" i="3"/>
  <c r="D31" i="3" s="1"/>
  <c r="C32" i="3"/>
  <c r="D32" i="3" s="1"/>
  <c r="C33" i="3"/>
  <c r="D33" i="3" s="1"/>
  <c r="C34" i="3"/>
  <c r="D34" i="3" s="1"/>
  <c r="C35" i="3"/>
  <c r="D35" i="3" s="1"/>
  <c r="C36" i="3"/>
  <c r="D36" i="3" s="1"/>
  <c r="C37" i="3"/>
  <c r="D37" i="3" s="1"/>
  <c r="C7" i="3"/>
  <c r="C38" i="2" l="1"/>
  <c r="D7" i="3"/>
  <c r="D38" i="3" s="1"/>
  <c r="C38" i="3"/>
  <c r="D7" i="2"/>
  <c r="D38" i="2" s="1"/>
  <c r="D6" i="1"/>
  <c r="D36" i="1" s="1"/>
  <c r="C37" i="1"/>
  <c r="C39" i="2"/>
</calcChain>
</file>

<file path=xl/sharedStrings.xml><?xml version="1.0" encoding="utf-8"?>
<sst xmlns="http://schemas.openxmlformats.org/spreadsheetml/2006/main" count="158" uniqueCount="114">
  <si>
    <t>S.No.</t>
  </si>
  <si>
    <t>Date</t>
  </si>
  <si>
    <t xml:space="preserve">Total dry Waste collected (in TPD) </t>
  </si>
  <si>
    <t>Details Dry waste</t>
  </si>
  <si>
    <t>Plastic  (in TPD)</t>
  </si>
  <si>
    <t>Glass  (in TPD)</t>
  </si>
  <si>
    <t>Total Dry Waste Received, Stored, Recycled, Processed, Sold and Revenue Generated</t>
  </si>
  <si>
    <t>Plant ID-</t>
  </si>
  <si>
    <t>Cloth (in TPD)</t>
  </si>
  <si>
    <t>Packaging Material (in TPD)</t>
  </si>
  <si>
    <t xml:space="preserve">Metal  (in TPD) </t>
  </si>
  <si>
    <t xml:space="preserve">RDF
(in TPD) </t>
  </si>
  <si>
    <t>01.11.2021</t>
  </si>
  <si>
    <t>02.11.2021</t>
  </si>
  <si>
    <t>03.11.2021</t>
  </si>
  <si>
    <t>04.11.2021</t>
  </si>
  <si>
    <t>05.11.2021</t>
  </si>
  <si>
    <t>06.11.2021</t>
  </si>
  <si>
    <t>07.11.2021</t>
  </si>
  <si>
    <t>08.11.2021</t>
  </si>
  <si>
    <t>09.11.2021</t>
  </si>
  <si>
    <t>10.11.2021</t>
  </si>
  <si>
    <t>11.11.2021</t>
  </si>
  <si>
    <t>12.11.2021</t>
  </si>
  <si>
    <t>13.11.2021</t>
  </si>
  <si>
    <t>14.11.2021</t>
  </si>
  <si>
    <t>15.11.2021</t>
  </si>
  <si>
    <t>16.11.2021</t>
  </si>
  <si>
    <t>17.11.2021</t>
  </si>
  <si>
    <t>18.11.2021</t>
  </si>
  <si>
    <t>19.11.2021</t>
  </si>
  <si>
    <t>20.11.2021</t>
  </si>
  <si>
    <t>21.11.2021</t>
  </si>
  <si>
    <t>22.11.2021</t>
  </si>
  <si>
    <t>23.11.2021</t>
  </si>
  <si>
    <t>24.11.2021</t>
  </si>
  <si>
    <t>25.11.2021</t>
  </si>
  <si>
    <t>26.11.2021</t>
  </si>
  <si>
    <t>27.11.2021</t>
  </si>
  <si>
    <t>28.11.2021</t>
  </si>
  <si>
    <t>29.11.2021</t>
  </si>
  <si>
    <t>30.11.2021</t>
  </si>
  <si>
    <t>01.12.2021</t>
  </si>
  <si>
    <t>02.12.2021</t>
  </si>
  <si>
    <t>03.12.2021</t>
  </si>
  <si>
    <t>04.12.2021</t>
  </si>
  <si>
    <t>05.12.2021</t>
  </si>
  <si>
    <t>06.12.2021</t>
  </si>
  <si>
    <t>07.12.2021</t>
  </si>
  <si>
    <t>08.12.2021</t>
  </si>
  <si>
    <t>09.12.2021</t>
  </si>
  <si>
    <t>10.12.2021</t>
  </si>
  <si>
    <t>11.12.2021</t>
  </si>
  <si>
    <t>12.12.2021</t>
  </si>
  <si>
    <t>13.12.2021</t>
  </si>
  <si>
    <t>14.12.2021</t>
  </si>
  <si>
    <t>15.12.2021</t>
  </si>
  <si>
    <t>16.12.2021</t>
  </si>
  <si>
    <t>17.12.2021</t>
  </si>
  <si>
    <t>18.12.2021</t>
  </si>
  <si>
    <t>19.12.2021</t>
  </si>
  <si>
    <t>20.12.2021</t>
  </si>
  <si>
    <t>21.12.2021</t>
  </si>
  <si>
    <t>22.12.2021</t>
  </si>
  <si>
    <t>23.12.2021</t>
  </si>
  <si>
    <t>24.12.2021</t>
  </si>
  <si>
    <t>25.12.2021</t>
  </si>
  <si>
    <t>26.12.2021</t>
  </si>
  <si>
    <t>27.12.2021</t>
  </si>
  <si>
    <t>28.12.2021</t>
  </si>
  <si>
    <t>29.12.2021</t>
  </si>
  <si>
    <t>30.12.2021</t>
  </si>
  <si>
    <t>31.12.2021</t>
  </si>
  <si>
    <t>01.01.2022</t>
  </si>
  <si>
    <t>02.01.2022</t>
  </si>
  <si>
    <t>03.01.2022</t>
  </si>
  <si>
    <t>04.01.2022</t>
  </si>
  <si>
    <t>05.01.2022</t>
  </si>
  <si>
    <t>06.01.2022</t>
  </si>
  <si>
    <t>07.01.2022</t>
  </si>
  <si>
    <t>08.01.2022</t>
  </si>
  <si>
    <t>09.01.2022</t>
  </si>
  <si>
    <t>10.01.2022</t>
  </si>
  <si>
    <t>11.01.2022</t>
  </si>
  <si>
    <t>12.01.2022</t>
  </si>
  <si>
    <t>13.01.2022</t>
  </si>
  <si>
    <t>14.01.2022</t>
  </si>
  <si>
    <t>15.01.2022</t>
  </si>
  <si>
    <t>16.01.2022</t>
  </si>
  <si>
    <t>17.01.2022</t>
  </si>
  <si>
    <t>18.01.2022</t>
  </si>
  <si>
    <t>19.01.2022</t>
  </si>
  <si>
    <t>20.01.2022</t>
  </si>
  <si>
    <t>21.01.2022</t>
  </si>
  <si>
    <t>22.01.2022</t>
  </si>
  <si>
    <t>23.01.2022</t>
  </si>
  <si>
    <t>24.01.2022</t>
  </si>
  <si>
    <t>25.01.2022</t>
  </si>
  <si>
    <t>26.01.2022</t>
  </si>
  <si>
    <t>27.01.2022</t>
  </si>
  <si>
    <t>28.01.2022</t>
  </si>
  <si>
    <t>29.01.2022</t>
  </si>
  <si>
    <t>30.01.2022</t>
  </si>
  <si>
    <t>31.01.2022</t>
  </si>
  <si>
    <t>Paper (in TPD)</t>
  </si>
  <si>
    <t xml:space="preserve">
Cardboard
(in TPD)</t>
  </si>
  <si>
    <t>Rubber (Tire / sole) (in TPD)</t>
  </si>
  <si>
    <t>Ghaziabad Nagar Nigam ULB code-800734</t>
  </si>
  <si>
    <t>Total Waste</t>
  </si>
  <si>
    <t>Sale Quantity in MT</t>
  </si>
  <si>
    <t>Remarks- Privious Backlogs</t>
  </si>
  <si>
    <t xml:space="preserve">Inert send to low line areas and C &amp; D waste plant </t>
  </si>
  <si>
    <t>Details of MRF INDRAPURAM</t>
  </si>
  <si>
    <t xml:space="preserve">Dry Waste Generated(in TPD)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</si>
</sst>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b/>
      <sz val="12"/>
      <color rgb="FF222222"/>
      <name val="Nirmala UI"/>
      <family val="2"/>
    </font>
    <font>
      <b/>
      <sz val="12"/>
      <color theme="1"/>
      <name val="Nirmala UI"/>
      <family val="2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Nirmala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9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A11" workbookViewId="0">
      <selection activeCell="G38" sqref="G38"/>
    </sheetView>
  </sheetViews>
  <sheetFormatPr baseColWidth="10" defaultColWidth="8.83203125" defaultRowHeight="15"/>
  <cols>
    <col min="1" max="1" width="12.5" style="4" customWidth="1"/>
    <col min="2" max="2" width="10.1640625" style="4" bestFit="1" customWidth="1"/>
    <col min="3" max="3" width="12.1640625" style="4" customWidth="1"/>
    <col min="4" max="5" width="12.5" style="4" customWidth="1"/>
    <col min="6" max="6" width="13.33203125" style="4" customWidth="1"/>
    <col min="7" max="7" width="13.1640625" style="4" customWidth="1"/>
    <col min="8" max="8" width="12.5" style="4" customWidth="1"/>
    <col min="9" max="9" width="11.6640625" style="4" customWidth="1"/>
    <col min="10" max="10" width="10.5" style="4" customWidth="1"/>
    <col min="11" max="11" width="11.1640625" style="4" customWidth="1"/>
    <col min="12" max="12" width="11.5" style="4" customWidth="1"/>
    <col min="13" max="13" width="9" style="4" customWidth="1"/>
    <col min="14" max="14" width="12.83203125" customWidth="1"/>
  </cols>
  <sheetData>
    <row r="1" spans="1:14" ht="24">
      <c r="A1" s="16" t="s">
        <v>107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4" customHeight="1">
      <c r="A2" s="17" t="s">
        <v>112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53.5" customHeight="1">
      <c r="A3" s="13" t="s">
        <v>7</v>
      </c>
      <c r="B3" s="18" t="s">
        <v>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7.25" customHeight="1">
      <c r="A4" s="24" t="s">
        <v>0</v>
      </c>
      <c r="B4" s="15" t="s">
        <v>1</v>
      </c>
      <c r="C4" s="15" t="s">
        <v>113</v>
      </c>
      <c r="D4" s="15" t="s">
        <v>2</v>
      </c>
      <c r="E4" s="19" t="s">
        <v>3</v>
      </c>
      <c r="F4" s="19"/>
      <c r="G4" s="19"/>
      <c r="H4" s="19"/>
      <c r="I4" s="19"/>
      <c r="J4" s="19"/>
      <c r="K4" s="19"/>
      <c r="L4" s="19"/>
      <c r="M4" s="19"/>
      <c r="N4" s="19"/>
    </row>
    <row r="5" spans="1:14" ht="110" customHeight="1" thickBot="1">
      <c r="A5" s="24"/>
      <c r="B5" s="15"/>
      <c r="C5" s="15"/>
      <c r="D5" s="15"/>
      <c r="E5" s="1" t="s">
        <v>4</v>
      </c>
      <c r="F5" s="1" t="s">
        <v>8</v>
      </c>
      <c r="G5" s="1" t="s">
        <v>5</v>
      </c>
      <c r="H5" s="1" t="s">
        <v>104</v>
      </c>
      <c r="I5" s="1" t="s">
        <v>105</v>
      </c>
      <c r="J5" s="1" t="s">
        <v>9</v>
      </c>
      <c r="K5" s="1" t="s">
        <v>10</v>
      </c>
      <c r="L5" s="1" t="s">
        <v>11</v>
      </c>
      <c r="M5" s="12" t="s">
        <v>106</v>
      </c>
      <c r="N5" s="14" t="s">
        <v>111</v>
      </c>
    </row>
    <row r="6" spans="1:14">
      <c r="A6" s="3">
        <v>1</v>
      </c>
      <c r="B6" s="5" t="s">
        <v>12</v>
      </c>
      <c r="C6" s="7">
        <f>SUM(E6:N6)</f>
        <v>64.368899999999996</v>
      </c>
      <c r="D6" s="7">
        <f>C6</f>
        <v>64.368899999999996</v>
      </c>
      <c r="E6" s="8">
        <v>14.161158</v>
      </c>
      <c r="F6" s="8">
        <v>7.0805790000000002</v>
      </c>
      <c r="G6" s="8">
        <v>7.7242680000000004</v>
      </c>
      <c r="H6" s="8">
        <v>10.299024000000003</v>
      </c>
      <c r="I6" s="8">
        <v>1.9310670000000001</v>
      </c>
      <c r="J6" s="8">
        <v>2.5747560000000007</v>
      </c>
      <c r="K6" s="8">
        <v>6.4368900000000009</v>
      </c>
      <c r="L6" s="8">
        <v>7.0805790000000002</v>
      </c>
      <c r="M6" s="8">
        <v>3.8621340000000002</v>
      </c>
      <c r="N6" s="8">
        <v>3.2184450000000004</v>
      </c>
    </row>
    <row r="7" spans="1:14">
      <c r="A7" s="3">
        <v>2</v>
      </c>
      <c r="B7" s="6" t="s">
        <v>13</v>
      </c>
      <c r="C7" s="7">
        <f t="shared" ref="C7:C35" si="0">SUM(E7:N7)</f>
        <v>45.038900000000005</v>
      </c>
      <c r="D7" s="7">
        <f t="shared" ref="D7:D35" si="1">C7</f>
        <v>45.038900000000005</v>
      </c>
      <c r="E7" s="8">
        <v>9.9085580000000011</v>
      </c>
      <c r="F7" s="8">
        <v>4.9542790000000005</v>
      </c>
      <c r="G7" s="8">
        <v>5.404668</v>
      </c>
      <c r="H7" s="8">
        <v>7.2062240000000015</v>
      </c>
      <c r="I7" s="8">
        <v>1.351167</v>
      </c>
      <c r="J7" s="8">
        <v>1.8015560000000004</v>
      </c>
      <c r="K7" s="8">
        <v>4.5038900000000002</v>
      </c>
      <c r="L7" s="8">
        <v>4.9542790000000005</v>
      </c>
      <c r="M7" s="8">
        <v>2.702334</v>
      </c>
      <c r="N7" s="8">
        <v>2.2519450000000001</v>
      </c>
    </row>
    <row r="8" spans="1:14">
      <c r="A8" s="3">
        <v>3</v>
      </c>
      <c r="B8" s="6" t="s">
        <v>14</v>
      </c>
      <c r="C8" s="7">
        <f t="shared" si="0"/>
        <v>56.636900000000004</v>
      </c>
      <c r="D8" s="7">
        <f t="shared" si="1"/>
        <v>56.636900000000004</v>
      </c>
      <c r="E8" s="8">
        <v>12.460118000000001</v>
      </c>
      <c r="F8" s="8">
        <v>6.2300590000000007</v>
      </c>
      <c r="G8" s="8">
        <v>6.7964279999999997</v>
      </c>
      <c r="H8" s="8">
        <v>9.061904000000002</v>
      </c>
      <c r="I8" s="8">
        <v>1.6991069999999999</v>
      </c>
      <c r="J8" s="8">
        <v>2.2654760000000005</v>
      </c>
      <c r="K8" s="8">
        <v>5.6636900000000008</v>
      </c>
      <c r="L8" s="8">
        <v>6.2300590000000007</v>
      </c>
      <c r="M8" s="8">
        <v>3.3982139999999998</v>
      </c>
      <c r="N8" s="8">
        <v>2.8318450000000004</v>
      </c>
    </row>
    <row r="9" spans="1:14">
      <c r="A9" s="3">
        <v>4</v>
      </c>
      <c r="B9" s="6" t="s">
        <v>15</v>
      </c>
      <c r="C9" s="7">
        <f t="shared" si="0"/>
        <v>46.392000000000003</v>
      </c>
      <c r="D9" s="7">
        <f t="shared" si="1"/>
        <v>46.392000000000003</v>
      </c>
      <c r="E9" s="8">
        <v>10.206239999999999</v>
      </c>
      <c r="F9" s="8">
        <v>5.1031199999999997</v>
      </c>
      <c r="G9" s="8">
        <v>5.5670399999999995</v>
      </c>
      <c r="H9" s="8">
        <v>7.4227200000000009</v>
      </c>
      <c r="I9" s="8">
        <v>1.3917599999999999</v>
      </c>
      <c r="J9" s="8">
        <v>1.8556800000000002</v>
      </c>
      <c r="K9" s="8">
        <v>4.6392000000000007</v>
      </c>
      <c r="L9" s="8">
        <v>5.1031199999999997</v>
      </c>
      <c r="M9" s="8">
        <v>2.7835199999999998</v>
      </c>
      <c r="N9" s="8">
        <v>2.3196000000000003</v>
      </c>
    </row>
    <row r="10" spans="1:14">
      <c r="A10" s="3">
        <v>5</v>
      </c>
      <c r="B10" s="6" t="s">
        <v>16</v>
      </c>
      <c r="C10" s="7">
        <f t="shared" si="0"/>
        <v>57.99</v>
      </c>
      <c r="D10" s="7">
        <f t="shared" si="1"/>
        <v>57.99</v>
      </c>
      <c r="E10" s="8">
        <v>12.7578</v>
      </c>
      <c r="F10" s="8">
        <v>6.3788999999999998</v>
      </c>
      <c r="G10" s="8">
        <v>6.9587999999999992</v>
      </c>
      <c r="H10" s="8">
        <v>9.2784000000000013</v>
      </c>
      <c r="I10" s="8">
        <v>1.7396999999999998</v>
      </c>
      <c r="J10" s="8">
        <v>2.3196000000000003</v>
      </c>
      <c r="K10" s="8">
        <v>5.7990000000000004</v>
      </c>
      <c r="L10" s="8">
        <v>6.3788999999999998</v>
      </c>
      <c r="M10" s="8">
        <v>3.4793999999999996</v>
      </c>
      <c r="N10" s="8">
        <v>2.8995000000000002</v>
      </c>
    </row>
    <row r="11" spans="1:14">
      <c r="A11" s="3">
        <v>6</v>
      </c>
      <c r="B11" s="6" t="s">
        <v>17</v>
      </c>
      <c r="C11" s="7">
        <f t="shared" si="0"/>
        <v>54.123999999999988</v>
      </c>
      <c r="D11" s="7">
        <f t="shared" si="1"/>
        <v>54.123999999999988</v>
      </c>
      <c r="E11" s="8">
        <v>11.907279999999998</v>
      </c>
      <c r="F11" s="8">
        <v>5.9536399999999992</v>
      </c>
      <c r="G11" s="8">
        <v>6.4948799999999984</v>
      </c>
      <c r="H11" s="8">
        <v>8.6598399999999991</v>
      </c>
      <c r="I11" s="8">
        <v>1.6237199999999996</v>
      </c>
      <c r="J11" s="8">
        <v>2.1649599999999998</v>
      </c>
      <c r="K11" s="8">
        <v>5.4123999999999999</v>
      </c>
      <c r="L11" s="8">
        <v>5.9536399999999992</v>
      </c>
      <c r="M11" s="8">
        <v>3.2474399999999992</v>
      </c>
      <c r="N11" s="8">
        <v>2.7061999999999999</v>
      </c>
    </row>
    <row r="12" spans="1:14">
      <c r="A12" s="3">
        <v>7</v>
      </c>
      <c r="B12" s="6" t="s">
        <v>18</v>
      </c>
      <c r="C12" s="7">
        <f t="shared" si="0"/>
        <v>65.722000000000008</v>
      </c>
      <c r="D12" s="7">
        <f t="shared" si="1"/>
        <v>65.722000000000008</v>
      </c>
      <c r="E12" s="8">
        <v>14.45884</v>
      </c>
      <c r="F12" s="8">
        <v>7.2294200000000002</v>
      </c>
      <c r="G12" s="8">
        <v>7.8866399999999999</v>
      </c>
      <c r="H12" s="8">
        <v>10.515520000000002</v>
      </c>
      <c r="I12" s="8">
        <v>1.97166</v>
      </c>
      <c r="J12" s="8">
        <v>2.6288800000000005</v>
      </c>
      <c r="K12" s="8">
        <v>6.5722000000000005</v>
      </c>
      <c r="L12" s="8">
        <v>7.2294200000000002</v>
      </c>
      <c r="M12" s="8">
        <v>3.9433199999999999</v>
      </c>
      <c r="N12" s="8">
        <v>3.2861000000000002</v>
      </c>
    </row>
    <row r="13" spans="1:14">
      <c r="A13" s="3">
        <v>8</v>
      </c>
      <c r="B13" s="6" t="s">
        <v>19</v>
      </c>
      <c r="C13" s="7">
        <f t="shared" si="0"/>
        <v>65.722000000000008</v>
      </c>
      <c r="D13" s="7">
        <f t="shared" si="1"/>
        <v>65.722000000000008</v>
      </c>
      <c r="E13" s="8">
        <v>14.45884</v>
      </c>
      <c r="F13" s="8">
        <v>7.2294200000000002</v>
      </c>
      <c r="G13" s="8">
        <v>7.8866399999999999</v>
      </c>
      <c r="H13" s="8">
        <v>10.515520000000002</v>
      </c>
      <c r="I13" s="8">
        <v>1.97166</v>
      </c>
      <c r="J13" s="8">
        <v>2.6288800000000005</v>
      </c>
      <c r="K13" s="8">
        <v>6.5722000000000005</v>
      </c>
      <c r="L13" s="8">
        <v>7.2294200000000002</v>
      </c>
      <c r="M13" s="8">
        <v>3.9433199999999999</v>
      </c>
      <c r="N13" s="8">
        <v>3.2861000000000002</v>
      </c>
    </row>
    <row r="14" spans="1:14">
      <c r="A14" s="3">
        <v>9</v>
      </c>
      <c r="B14" s="6" t="s">
        <v>20</v>
      </c>
      <c r="C14" s="7">
        <f t="shared" si="0"/>
        <v>56.056999999999995</v>
      </c>
      <c r="D14" s="7">
        <f t="shared" si="1"/>
        <v>56.056999999999995</v>
      </c>
      <c r="E14" s="8">
        <v>12.332539999999998</v>
      </c>
      <c r="F14" s="8">
        <v>6.166269999999999</v>
      </c>
      <c r="G14" s="8">
        <v>6.7268399999999993</v>
      </c>
      <c r="H14" s="8">
        <v>8.9691200000000002</v>
      </c>
      <c r="I14" s="8">
        <v>1.6817099999999998</v>
      </c>
      <c r="J14" s="8">
        <v>2.2422800000000001</v>
      </c>
      <c r="K14" s="8">
        <v>5.6056999999999997</v>
      </c>
      <c r="L14" s="8">
        <v>6.166269999999999</v>
      </c>
      <c r="M14" s="8">
        <v>3.3634199999999996</v>
      </c>
      <c r="N14" s="8">
        <v>2.8028499999999998</v>
      </c>
    </row>
    <row r="15" spans="1:14">
      <c r="A15" s="3">
        <v>10</v>
      </c>
      <c r="B15" s="6" t="s">
        <v>21</v>
      </c>
      <c r="C15" s="7">
        <f t="shared" si="0"/>
        <v>61.856000000000009</v>
      </c>
      <c r="D15" s="7">
        <f t="shared" si="1"/>
        <v>61.856000000000009</v>
      </c>
      <c r="E15" s="8">
        <v>13.608320000000001</v>
      </c>
      <c r="F15" s="8">
        <v>6.8041600000000004</v>
      </c>
      <c r="G15" s="8">
        <v>7.4227199999999991</v>
      </c>
      <c r="H15" s="8">
        <v>9.8969600000000018</v>
      </c>
      <c r="I15" s="8">
        <v>1.8556799999999998</v>
      </c>
      <c r="J15" s="8">
        <v>2.4742400000000004</v>
      </c>
      <c r="K15" s="8">
        <v>6.1856000000000009</v>
      </c>
      <c r="L15" s="8">
        <v>6.8041600000000004</v>
      </c>
      <c r="M15" s="8">
        <v>3.7113599999999995</v>
      </c>
      <c r="N15" s="8">
        <v>3.0928000000000004</v>
      </c>
    </row>
    <row r="16" spans="1:14">
      <c r="A16" s="3">
        <v>11</v>
      </c>
      <c r="B16" s="6" t="s">
        <v>22</v>
      </c>
      <c r="C16" s="7">
        <f t="shared" si="0"/>
        <v>48.32500000000001</v>
      </c>
      <c r="D16" s="7">
        <f t="shared" si="1"/>
        <v>48.32500000000001</v>
      </c>
      <c r="E16" s="8">
        <v>10.631500000000001</v>
      </c>
      <c r="F16" s="8">
        <v>5.3157500000000004</v>
      </c>
      <c r="G16" s="8">
        <v>5.7989999999999995</v>
      </c>
      <c r="H16" s="8">
        <v>7.7320000000000011</v>
      </c>
      <c r="I16" s="8">
        <v>1.4497499999999999</v>
      </c>
      <c r="J16" s="8">
        <v>1.9330000000000003</v>
      </c>
      <c r="K16" s="8">
        <v>4.8325000000000005</v>
      </c>
      <c r="L16" s="8">
        <v>5.3157500000000004</v>
      </c>
      <c r="M16" s="8">
        <v>2.8994999999999997</v>
      </c>
      <c r="N16" s="8">
        <v>2.4162500000000002</v>
      </c>
    </row>
    <row r="17" spans="1:14">
      <c r="A17" s="3">
        <v>12</v>
      </c>
      <c r="B17" s="6" t="s">
        <v>23</v>
      </c>
      <c r="C17" s="7">
        <f t="shared" si="0"/>
        <v>67.655000000000015</v>
      </c>
      <c r="D17" s="7">
        <f t="shared" si="1"/>
        <v>67.655000000000015</v>
      </c>
      <c r="E17" s="8">
        <v>14.884100000000002</v>
      </c>
      <c r="F17" s="8">
        <v>7.4420500000000009</v>
      </c>
      <c r="G17" s="8">
        <v>8.1186000000000007</v>
      </c>
      <c r="H17" s="8">
        <v>10.824800000000002</v>
      </c>
      <c r="I17" s="8">
        <v>2.0296500000000002</v>
      </c>
      <c r="J17" s="8">
        <v>2.7062000000000004</v>
      </c>
      <c r="K17" s="8">
        <v>6.7655000000000012</v>
      </c>
      <c r="L17" s="8">
        <v>7.4420500000000009</v>
      </c>
      <c r="M17" s="8">
        <v>4.0593000000000004</v>
      </c>
      <c r="N17" s="8">
        <v>3.3827500000000006</v>
      </c>
    </row>
    <row r="18" spans="1:14">
      <c r="A18" s="3">
        <v>13</v>
      </c>
      <c r="B18" s="6" t="s">
        <v>24</v>
      </c>
      <c r="C18" s="7">
        <f t="shared" si="0"/>
        <v>71.521000000000015</v>
      </c>
      <c r="D18" s="7">
        <f t="shared" si="1"/>
        <v>71.521000000000015</v>
      </c>
      <c r="E18" s="8">
        <v>15.734620000000001</v>
      </c>
      <c r="F18" s="8">
        <v>7.8673100000000007</v>
      </c>
      <c r="G18" s="8">
        <v>8.5825200000000006</v>
      </c>
      <c r="H18" s="8">
        <v>11.443360000000002</v>
      </c>
      <c r="I18" s="8">
        <v>2.1456300000000001</v>
      </c>
      <c r="J18" s="8">
        <v>2.8608400000000005</v>
      </c>
      <c r="K18" s="8">
        <v>7.1521000000000017</v>
      </c>
      <c r="L18" s="8">
        <v>7.8673100000000007</v>
      </c>
      <c r="M18" s="8">
        <v>4.2912600000000003</v>
      </c>
      <c r="N18" s="8">
        <v>3.5760500000000008</v>
      </c>
    </row>
    <row r="19" spans="1:14">
      <c r="A19" s="3">
        <v>14</v>
      </c>
      <c r="B19" s="6" t="s">
        <v>25</v>
      </c>
      <c r="C19" s="7">
        <f t="shared" si="0"/>
        <v>59.923000000000002</v>
      </c>
      <c r="D19" s="7">
        <f t="shared" si="1"/>
        <v>59.923000000000002</v>
      </c>
      <c r="E19" s="8">
        <v>13.183059999999999</v>
      </c>
      <c r="F19" s="8">
        <v>6.5915299999999997</v>
      </c>
      <c r="G19" s="8">
        <v>7.1907599999999992</v>
      </c>
      <c r="H19" s="8">
        <v>9.5876800000000006</v>
      </c>
      <c r="I19" s="8">
        <v>1.7976899999999998</v>
      </c>
      <c r="J19" s="8">
        <v>2.3969200000000002</v>
      </c>
      <c r="K19" s="8">
        <v>5.9923000000000002</v>
      </c>
      <c r="L19" s="8">
        <v>6.5915299999999997</v>
      </c>
      <c r="M19" s="8">
        <v>3.5953799999999996</v>
      </c>
      <c r="N19" s="8">
        <v>2.9961500000000001</v>
      </c>
    </row>
    <row r="20" spans="1:14">
      <c r="A20" s="3">
        <v>15</v>
      </c>
      <c r="B20" s="6" t="s">
        <v>26</v>
      </c>
      <c r="C20" s="7">
        <f t="shared" si="0"/>
        <v>65.722000000000008</v>
      </c>
      <c r="D20" s="7">
        <f t="shared" si="1"/>
        <v>65.722000000000008</v>
      </c>
      <c r="E20" s="8">
        <v>14.45884</v>
      </c>
      <c r="F20" s="8">
        <v>7.2294200000000002</v>
      </c>
      <c r="G20" s="8">
        <v>7.8866399999999999</v>
      </c>
      <c r="H20" s="8">
        <v>10.515520000000002</v>
      </c>
      <c r="I20" s="8">
        <v>1.97166</v>
      </c>
      <c r="J20" s="8">
        <v>2.6288800000000005</v>
      </c>
      <c r="K20" s="8">
        <v>6.5722000000000005</v>
      </c>
      <c r="L20" s="8">
        <v>7.2294200000000002</v>
      </c>
      <c r="M20" s="8">
        <v>3.9433199999999999</v>
      </c>
      <c r="N20" s="8">
        <v>3.2861000000000002</v>
      </c>
    </row>
    <row r="21" spans="1:14">
      <c r="A21" s="3">
        <v>16</v>
      </c>
      <c r="B21" s="6" t="s">
        <v>27</v>
      </c>
      <c r="C21" s="7">
        <f t="shared" si="0"/>
        <v>81.186000000000007</v>
      </c>
      <c r="D21" s="7">
        <f t="shared" si="1"/>
        <v>81.186000000000007</v>
      </c>
      <c r="E21" s="8">
        <v>17.86092</v>
      </c>
      <c r="F21" s="8">
        <v>8.9304600000000001</v>
      </c>
      <c r="G21" s="8">
        <v>9.7423199999999994</v>
      </c>
      <c r="H21" s="8">
        <v>12.989760000000002</v>
      </c>
      <c r="I21" s="8">
        <v>2.4355799999999999</v>
      </c>
      <c r="J21" s="8">
        <v>3.2474400000000005</v>
      </c>
      <c r="K21" s="8">
        <v>8.1186000000000007</v>
      </c>
      <c r="L21" s="8">
        <v>8.9304600000000001</v>
      </c>
      <c r="M21" s="8">
        <v>4.8711599999999997</v>
      </c>
      <c r="N21" s="8">
        <v>4.0593000000000004</v>
      </c>
    </row>
    <row r="22" spans="1:14">
      <c r="A22" s="3">
        <v>17</v>
      </c>
      <c r="B22" s="6" t="s">
        <v>28</v>
      </c>
      <c r="C22" s="7">
        <f t="shared" si="0"/>
        <v>75.387</v>
      </c>
      <c r="D22" s="7">
        <f t="shared" si="1"/>
        <v>75.387</v>
      </c>
      <c r="E22" s="8">
        <v>16.585139999999999</v>
      </c>
      <c r="F22" s="8">
        <v>8.2925699999999996</v>
      </c>
      <c r="G22" s="8">
        <v>9.0464399999999987</v>
      </c>
      <c r="H22" s="8">
        <v>12.061920000000001</v>
      </c>
      <c r="I22" s="8">
        <v>2.2616099999999997</v>
      </c>
      <c r="J22" s="8">
        <v>3.0154800000000002</v>
      </c>
      <c r="K22" s="8">
        <v>7.5387000000000004</v>
      </c>
      <c r="L22" s="8">
        <v>8.2925699999999996</v>
      </c>
      <c r="M22" s="8">
        <v>4.5232199999999994</v>
      </c>
      <c r="N22" s="8">
        <v>3.7693500000000002</v>
      </c>
    </row>
    <row r="23" spans="1:14">
      <c r="A23" s="3">
        <v>18</v>
      </c>
      <c r="B23" s="6" t="s">
        <v>29</v>
      </c>
      <c r="C23" s="7">
        <f t="shared" si="0"/>
        <v>71.521000000000015</v>
      </c>
      <c r="D23" s="7">
        <f t="shared" si="1"/>
        <v>71.521000000000015</v>
      </c>
      <c r="E23" s="8">
        <v>15.734620000000001</v>
      </c>
      <c r="F23" s="8">
        <v>7.8673100000000007</v>
      </c>
      <c r="G23" s="8">
        <v>8.5825200000000006</v>
      </c>
      <c r="H23" s="8">
        <v>11.443360000000002</v>
      </c>
      <c r="I23" s="8">
        <v>2.1456300000000001</v>
      </c>
      <c r="J23" s="8">
        <v>2.8608400000000005</v>
      </c>
      <c r="K23" s="8">
        <v>7.1521000000000017</v>
      </c>
      <c r="L23" s="8">
        <v>7.8673100000000007</v>
      </c>
      <c r="M23" s="8">
        <v>4.2912600000000003</v>
      </c>
      <c r="N23" s="8">
        <v>3.5760500000000008</v>
      </c>
    </row>
    <row r="24" spans="1:14">
      <c r="A24" s="3">
        <v>19</v>
      </c>
      <c r="B24" s="6" t="s">
        <v>30</v>
      </c>
      <c r="C24" s="7">
        <f t="shared" si="0"/>
        <v>56.056999999999995</v>
      </c>
      <c r="D24" s="7">
        <f t="shared" si="1"/>
        <v>56.056999999999995</v>
      </c>
      <c r="E24" s="8">
        <v>12.332539999999998</v>
      </c>
      <c r="F24" s="8">
        <v>6.166269999999999</v>
      </c>
      <c r="G24" s="8">
        <v>6.7268399999999993</v>
      </c>
      <c r="H24" s="8">
        <v>8.9691200000000002</v>
      </c>
      <c r="I24" s="8">
        <v>1.6817099999999998</v>
      </c>
      <c r="J24" s="8">
        <v>2.2422800000000001</v>
      </c>
      <c r="K24" s="8">
        <v>5.6056999999999997</v>
      </c>
      <c r="L24" s="8">
        <v>6.166269999999999</v>
      </c>
      <c r="M24" s="8">
        <v>3.3634199999999996</v>
      </c>
      <c r="N24" s="8">
        <v>2.8028499999999998</v>
      </c>
    </row>
    <row r="25" spans="1:14">
      <c r="A25" s="3">
        <v>20</v>
      </c>
      <c r="B25" s="6" t="s">
        <v>31</v>
      </c>
      <c r="C25" s="7">
        <f t="shared" si="0"/>
        <v>61.856000000000009</v>
      </c>
      <c r="D25" s="7">
        <f t="shared" si="1"/>
        <v>61.856000000000009</v>
      </c>
      <c r="E25" s="8">
        <v>13.608320000000001</v>
      </c>
      <c r="F25" s="8">
        <v>6.8041600000000004</v>
      </c>
      <c r="G25" s="8">
        <v>7.4227199999999991</v>
      </c>
      <c r="H25" s="8">
        <v>9.8969600000000018</v>
      </c>
      <c r="I25" s="8">
        <v>1.8556799999999998</v>
      </c>
      <c r="J25" s="8">
        <v>2.4742400000000004</v>
      </c>
      <c r="K25" s="8">
        <v>6.1856000000000009</v>
      </c>
      <c r="L25" s="8">
        <v>6.8041600000000004</v>
      </c>
      <c r="M25" s="8">
        <v>3.7113599999999995</v>
      </c>
      <c r="N25" s="8">
        <v>3.0928000000000004</v>
      </c>
    </row>
    <row r="26" spans="1:14">
      <c r="A26" s="3">
        <v>21</v>
      </c>
      <c r="B26" s="6" t="s">
        <v>32</v>
      </c>
      <c r="C26" s="7">
        <f t="shared" si="0"/>
        <v>73.454000000000008</v>
      </c>
      <c r="D26" s="7">
        <f t="shared" si="1"/>
        <v>73.454000000000008</v>
      </c>
      <c r="E26" s="8">
        <v>16.159879999999998</v>
      </c>
      <c r="F26" s="8">
        <v>8.0799399999999988</v>
      </c>
      <c r="G26" s="8">
        <v>8.8144799999999996</v>
      </c>
      <c r="H26" s="8">
        <v>11.752640000000001</v>
      </c>
      <c r="I26" s="8">
        <v>2.2036199999999999</v>
      </c>
      <c r="J26" s="8">
        <v>2.9381600000000003</v>
      </c>
      <c r="K26" s="8">
        <v>7.3454000000000006</v>
      </c>
      <c r="L26" s="8">
        <v>8.0799399999999988</v>
      </c>
      <c r="M26" s="8">
        <v>4.4072399999999998</v>
      </c>
      <c r="N26" s="8">
        <v>3.6727000000000003</v>
      </c>
    </row>
    <row r="27" spans="1:14">
      <c r="A27" s="3">
        <v>22</v>
      </c>
      <c r="B27" s="6" t="s">
        <v>33</v>
      </c>
      <c r="C27" s="7">
        <f t="shared" si="0"/>
        <v>75.387</v>
      </c>
      <c r="D27" s="7">
        <f t="shared" si="1"/>
        <v>75.387</v>
      </c>
      <c r="E27" s="8">
        <v>16.585139999999999</v>
      </c>
      <c r="F27" s="8">
        <v>8.2925699999999996</v>
      </c>
      <c r="G27" s="8">
        <v>9.0464399999999987</v>
      </c>
      <c r="H27" s="8">
        <v>12.061920000000001</v>
      </c>
      <c r="I27" s="8">
        <v>2.2616099999999997</v>
      </c>
      <c r="J27" s="8">
        <v>3.0154800000000002</v>
      </c>
      <c r="K27" s="8">
        <v>7.5387000000000004</v>
      </c>
      <c r="L27" s="8">
        <v>8.2925699999999996</v>
      </c>
      <c r="M27" s="8">
        <v>4.5232199999999994</v>
      </c>
      <c r="N27" s="8">
        <v>3.7693500000000002</v>
      </c>
    </row>
    <row r="28" spans="1:14">
      <c r="A28" s="3">
        <v>23</v>
      </c>
      <c r="B28" s="6" t="s">
        <v>34</v>
      </c>
      <c r="C28" s="7">
        <f t="shared" si="0"/>
        <v>38.660000000000004</v>
      </c>
      <c r="D28" s="7">
        <f t="shared" si="1"/>
        <v>38.660000000000004</v>
      </c>
      <c r="E28" s="8">
        <v>8.5052000000000003</v>
      </c>
      <c r="F28" s="8">
        <v>4.2526000000000002</v>
      </c>
      <c r="G28" s="8">
        <v>4.6391999999999998</v>
      </c>
      <c r="H28" s="8">
        <v>6.1856000000000009</v>
      </c>
      <c r="I28" s="8">
        <v>1.1597999999999999</v>
      </c>
      <c r="J28" s="8">
        <v>1.5464000000000002</v>
      </c>
      <c r="K28" s="8">
        <v>3.8660000000000001</v>
      </c>
      <c r="L28" s="8">
        <v>4.2526000000000002</v>
      </c>
      <c r="M28" s="8">
        <v>2.3195999999999999</v>
      </c>
      <c r="N28" s="8">
        <v>1.9330000000000001</v>
      </c>
    </row>
    <row r="29" spans="1:14">
      <c r="A29" s="3">
        <v>24</v>
      </c>
      <c r="B29" s="6" t="s">
        <v>35</v>
      </c>
      <c r="C29" s="7">
        <f t="shared" si="0"/>
        <v>59.923000000000002</v>
      </c>
      <c r="D29" s="7">
        <f t="shared" si="1"/>
        <v>59.923000000000002</v>
      </c>
      <c r="E29" s="8">
        <v>13.183059999999999</v>
      </c>
      <c r="F29" s="8">
        <v>6.5915299999999997</v>
      </c>
      <c r="G29" s="8">
        <v>7.1907599999999992</v>
      </c>
      <c r="H29" s="8">
        <v>9.5876800000000006</v>
      </c>
      <c r="I29" s="8">
        <v>1.7976899999999998</v>
      </c>
      <c r="J29" s="8">
        <v>2.3969200000000002</v>
      </c>
      <c r="K29" s="8">
        <v>5.9923000000000002</v>
      </c>
      <c r="L29" s="8">
        <v>6.5915299999999997</v>
      </c>
      <c r="M29" s="8">
        <v>3.5953799999999996</v>
      </c>
      <c r="N29" s="8">
        <v>2.9961500000000001</v>
      </c>
    </row>
    <row r="30" spans="1:14">
      <c r="A30" s="3">
        <v>25</v>
      </c>
      <c r="B30" s="6" t="s">
        <v>36</v>
      </c>
      <c r="C30" s="7">
        <f t="shared" si="0"/>
        <v>75.387</v>
      </c>
      <c r="D30" s="7">
        <f t="shared" si="1"/>
        <v>75.387</v>
      </c>
      <c r="E30" s="8">
        <v>16.585139999999999</v>
      </c>
      <c r="F30" s="8">
        <v>8.2925699999999996</v>
      </c>
      <c r="G30" s="8">
        <v>9.0464399999999987</v>
      </c>
      <c r="H30" s="8">
        <v>12.061920000000001</v>
      </c>
      <c r="I30" s="8">
        <v>2.2616099999999997</v>
      </c>
      <c r="J30" s="8">
        <v>3.0154800000000002</v>
      </c>
      <c r="K30" s="8">
        <v>7.5387000000000004</v>
      </c>
      <c r="L30" s="8">
        <v>8.2925699999999996</v>
      </c>
      <c r="M30" s="8">
        <v>4.5232199999999994</v>
      </c>
      <c r="N30" s="8">
        <v>3.7693500000000002</v>
      </c>
    </row>
    <row r="31" spans="1:14">
      <c r="A31" s="3">
        <v>26</v>
      </c>
      <c r="B31" s="6" t="s">
        <v>37</v>
      </c>
      <c r="C31" s="7">
        <f t="shared" si="0"/>
        <v>73.647300000000001</v>
      </c>
      <c r="D31" s="7">
        <f t="shared" si="1"/>
        <v>73.647300000000001</v>
      </c>
      <c r="E31" s="8">
        <v>16.202406</v>
      </c>
      <c r="F31" s="8">
        <v>8.1012029999999999</v>
      </c>
      <c r="G31" s="8">
        <v>8.8376760000000001</v>
      </c>
      <c r="H31" s="8">
        <v>11.783568000000002</v>
      </c>
      <c r="I31" s="8">
        <v>2.209419</v>
      </c>
      <c r="J31" s="8">
        <v>2.9458920000000006</v>
      </c>
      <c r="K31" s="8">
        <v>7.3647300000000007</v>
      </c>
      <c r="L31" s="8">
        <v>8.1012029999999999</v>
      </c>
      <c r="M31" s="8">
        <v>4.418838</v>
      </c>
      <c r="N31" s="8">
        <v>3.6823650000000003</v>
      </c>
    </row>
    <row r="32" spans="1:14">
      <c r="A32" s="3">
        <v>27</v>
      </c>
      <c r="B32" s="6" t="s">
        <v>38</v>
      </c>
      <c r="C32" s="7">
        <f t="shared" si="0"/>
        <v>81.186000000000007</v>
      </c>
      <c r="D32" s="7">
        <f t="shared" si="1"/>
        <v>81.186000000000007</v>
      </c>
      <c r="E32" s="8">
        <v>17.86092</v>
      </c>
      <c r="F32" s="8">
        <v>8.9304600000000001</v>
      </c>
      <c r="G32" s="8">
        <v>9.7423199999999994</v>
      </c>
      <c r="H32" s="8">
        <v>12.989760000000002</v>
      </c>
      <c r="I32" s="8">
        <v>2.4355799999999999</v>
      </c>
      <c r="J32" s="8">
        <v>3.2474400000000005</v>
      </c>
      <c r="K32" s="8">
        <v>8.1186000000000007</v>
      </c>
      <c r="L32" s="8">
        <v>8.9304600000000001</v>
      </c>
      <c r="M32" s="8">
        <v>4.8711599999999997</v>
      </c>
      <c r="N32" s="8">
        <v>4.0593000000000004</v>
      </c>
    </row>
    <row r="33" spans="1:14">
      <c r="A33" s="3">
        <v>28</v>
      </c>
      <c r="B33" s="6" t="s">
        <v>39</v>
      </c>
      <c r="C33" s="7">
        <f t="shared" si="0"/>
        <v>67.655000000000015</v>
      </c>
      <c r="D33" s="7">
        <f t="shared" si="1"/>
        <v>67.655000000000015</v>
      </c>
      <c r="E33" s="8">
        <v>14.884100000000002</v>
      </c>
      <c r="F33" s="8">
        <v>7.4420500000000009</v>
      </c>
      <c r="G33" s="8">
        <v>8.1186000000000007</v>
      </c>
      <c r="H33" s="8">
        <v>10.824800000000002</v>
      </c>
      <c r="I33" s="8">
        <v>2.0296500000000002</v>
      </c>
      <c r="J33" s="8">
        <v>2.7062000000000004</v>
      </c>
      <c r="K33" s="8">
        <v>6.7655000000000012</v>
      </c>
      <c r="L33" s="8">
        <v>7.4420500000000009</v>
      </c>
      <c r="M33" s="8">
        <v>4.0593000000000004</v>
      </c>
      <c r="N33" s="8">
        <v>3.3827500000000006</v>
      </c>
    </row>
    <row r="34" spans="1:14">
      <c r="A34" s="3">
        <v>29</v>
      </c>
      <c r="B34" s="6" t="s">
        <v>40</v>
      </c>
      <c r="C34" s="7">
        <f t="shared" si="0"/>
        <v>75.387</v>
      </c>
      <c r="D34" s="7">
        <f t="shared" si="1"/>
        <v>75.387</v>
      </c>
      <c r="E34" s="8">
        <v>16.585139999999999</v>
      </c>
      <c r="F34" s="8">
        <v>8.2925699999999996</v>
      </c>
      <c r="G34" s="8">
        <v>9.0464399999999987</v>
      </c>
      <c r="H34" s="8">
        <v>12.061920000000001</v>
      </c>
      <c r="I34" s="8">
        <v>2.2616099999999997</v>
      </c>
      <c r="J34" s="8">
        <v>3.0154800000000002</v>
      </c>
      <c r="K34" s="8">
        <v>7.5387000000000004</v>
      </c>
      <c r="L34" s="8">
        <v>8.2925699999999996</v>
      </c>
      <c r="M34" s="8">
        <v>4.5232199999999994</v>
      </c>
      <c r="N34" s="8">
        <v>3.7693500000000002</v>
      </c>
    </row>
    <row r="35" spans="1:14">
      <c r="A35" s="3">
        <v>30</v>
      </c>
      <c r="B35" s="6" t="s">
        <v>41</v>
      </c>
      <c r="C35" s="7">
        <f t="shared" si="0"/>
        <v>79.252999999999986</v>
      </c>
      <c r="D35" s="7">
        <f t="shared" si="1"/>
        <v>79.252999999999986</v>
      </c>
      <c r="E35" s="8">
        <v>17.435659999999999</v>
      </c>
      <c r="F35" s="8">
        <v>8.7178299999999993</v>
      </c>
      <c r="G35" s="8">
        <v>9.5103599999999986</v>
      </c>
      <c r="H35" s="8">
        <v>12.680479999999999</v>
      </c>
      <c r="I35" s="8">
        <v>2.3775899999999996</v>
      </c>
      <c r="J35" s="8">
        <v>3.1701199999999998</v>
      </c>
      <c r="K35" s="8">
        <v>7.9252999999999991</v>
      </c>
      <c r="L35" s="8">
        <v>8.7178299999999993</v>
      </c>
      <c r="M35" s="8">
        <v>4.7551799999999993</v>
      </c>
      <c r="N35" s="8">
        <v>3.9626499999999996</v>
      </c>
    </row>
    <row r="36" spans="1:14" ht="19">
      <c r="A36" s="23" t="s">
        <v>108</v>
      </c>
      <c r="B36" s="23"/>
      <c r="C36" s="9">
        <f>SUM(C6:C35)</f>
        <v>1932.9999999999998</v>
      </c>
      <c r="D36" s="9">
        <f t="shared" ref="D36:N36" si="2">SUM(D6:D35)</f>
        <v>1932.9999999999998</v>
      </c>
      <c r="E36" s="9">
        <f t="shared" si="2"/>
        <v>425.26000000000005</v>
      </c>
      <c r="F36" s="9">
        <f t="shared" si="2"/>
        <v>212.63000000000002</v>
      </c>
      <c r="G36" s="9">
        <f t="shared" si="2"/>
        <v>231.95999999999995</v>
      </c>
      <c r="H36" s="9">
        <f t="shared" si="2"/>
        <v>309.27999999999997</v>
      </c>
      <c r="I36" s="9">
        <f t="shared" si="2"/>
        <v>57.989999999999988</v>
      </c>
      <c r="J36" s="9">
        <f t="shared" si="2"/>
        <v>77.319999999999993</v>
      </c>
      <c r="K36" s="9">
        <f t="shared" si="2"/>
        <v>193.30000000000004</v>
      </c>
      <c r="L36" s="9">
        <f t="shared" si="2"/>
        <v>212.63000000000002</v>
      </c>
      <c r="M36" s="9">
        <f t="shared" si="2"/>
        <v>115.97999999999998</v>
      </c>
      <c r="N36" s="9">
        <f t="shared" si="2"/>
        <v>96.65000000000002</v>
      </c>
    </row>
    <row r="37" spans="1:14" ht="16">
      <c r="A37" s="21" t="s">
        <v>109</v>
      </c>
      <c r="B37" s="22"/>
      <c r="C37" s="10">
        <f>G37+H37+I37+K37+L37+M37</f>
        <v>749.51</v>
      </c>
      <c r="D37" s="10"/>
      <c r="E37" s="10"/>
      <c r="F37" s="10"/>
      <c r="G37" s="10">
        <v>176.23</v>
      </c>
      <c r="H37" s="10">
        <v>129.38</v>
      </c>
      <c r="I37" s="10">
        <v>25.86</v>
      </c>
      <c r="J37" s="10"/>
      <c r="K37" s="10">
        <v>89.43</v>
      </c>
      <c r="L37" s="11">
        <v>212.63</v>
      </c>
      <c r="M37" s="10">
        <v>115.98</v>
      </c>
      <c r="N37" s="10"/>
    </row>
    <row r="38" spans="1:14">
      <c r="A38" s="20" t="s">
        <v>110</v>
      </c>
      <c r="B38" s="20"/>
      <c r="C38" s="20"/>
    </row>
  </sheetData>
  <mergeCells count="11">
    <mergeCell ref="A38:C38"/>
    <mergeCell ref="A37:B37"/>
    <mergeCell ref="A36:B36"/>
    <mergeCell ref="A4:A5"/>
    <mergeCell ref="B4:B5"/>
    <mergeCell ref="C4:C5"/>
    <mergeCell ref="D4:D5"/>
    <mergeCell ref="A1:N1"/>
    <mergeCell ref="A2:N2"/>
    <mergeCell ref="B3:N3"/>
    <mergeCell ref="E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40"/>
  <sheetViews>
    <sheetView topLeftCell="A6" workbookViewId="0">
      <pane xSplit="2" ySplit="1" topLeftCell="C19" activePane="bottomRight" state="frozen"/>
      <selection activeCell="A6" sqref="A6"/>
      <selection pane="topRight" activeCell="C6" sqref="C6"/>
      <selection pane="bottomLeft" activeCell="A7" sqref="A7"/>
      <selection pane="bottomRight" activeCell="I40" sqref="I40"/>
    </sheetView>
  </sheetViews>
  <sheetFormatPr baseColWidth="10" defaultColWidth="9.1640625" defaultRowHeight="15"/>
  <cols>
    <col min="1" max="1" width="9.33203125" style="4" customWidth="1"/>
    <col min="2" max="2" width="10.1640625" style="4" bestFit="1" customWidth="1"/>
    <col min="3" max="4" width="12.5" style="4" customWidth="1"/>
    <col min="5" max="5" width="10.1640625" style="4" customWidth="1"/>
    <col min="6" max="7" width="9.1640625" style="4"/>
    <col min="8" max="8" width="8.83203125" style="4"/>
    <col min="9" max="13" width="9.1640625" style="4"/>
    <col min="14" max="14" width="11.5" style="2" customWidth="1"/>
    <col min="15" max="16384" width="9.1640625" style="2"/>
  </cols>
  <sheetData>
    <row r="2" spans="1:14" ht="24">
      <c r="A2" s="16" t="s">
        <v>107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23.5" customHeight="1">
      <c r="A3" s="17" t="s">
        <v>112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36" customHeight="1">
      <c r="A4" s="13" t="s">
        <v>7</v>
      </c>
      <c r="B4" s="18" t="s">
        <v>6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19.25" customHeight="1">
      <c r="A5" s="24" t="s">
        <v>0</v>
      </c>
      <c r="B5" s="15" t="s">
        <v>1</v>
      </c>
      <c r="C5" s="15" t="s">
        <v>113</v>
      </c>
      <c r="D5" s="15" t="s">
        <v>2</v>
      </c>
      <c r="E5" s="19" t="s">
        <v>3</v>
      </c>
      <c r="F5" s="19"/>
      <c r="G5" s="19"/>
      <c r="H5" s="19"/>
      <c r="I5" s="19"/>
      <c r="J5" s="19"/>
      <c r="K5" s="19"/>
      <c r="L5" s="19"/>
      <c r="M5" s="19"/>
      <c r="N5" s="19"/>
    </row>
    <row r="6" spans="1:14" ht="101" customHeight="1" thickBot="1">
      <c r="A6" s="24"/>
      <c r="B6" s="15"/>
      <c r="C6" s="15"/>
      <c r="D6" s="15"/>
      <c r="E6" s="1" t="s">
        <v>4</v>
      </c>
      <c r="F6" s="1" t="s">
        <v>8</v>
      </c>
      <c r="G6" s="1" t="s">
        <v>5</v>
      </c>
      <c r="H6" s="1" t="s">
        <v>104</v>
      </c>
      <c r="I6" s="1" t="s">
        <v>105</v>
      </c>
      <c r="J6" s="1" t="s">
        <v>9</v>
      </c>
      <c r="K6" s="1" t="s">
        <v>10</v>
      </c>
      <c r="L6" s="1" t="s">
        <v>11</v>
      </c>
      <c r="M6" s="12" t="s">
        <v>106</v>
      </c>
      <c r="N6" s="14" t="s">
        <v>111</v>
      </c>
    </row>
    <row r="7" spans="1:14">
      <c r="A7" s="3">
        <v>1</v>
      </c>
      <c r="B7" s="5" t="s">
        <v>42</v>
      </c>
      <c r="C7" s="7">
        <f>SUM(E7:N7)</f>
        <v>40.959000000000003</v>
      </c>
      <c r="D7" s="7">
        <f>C7</f>
        <v>40.959000000000003</v>
      </c>
      <c r="E7" s="8">
        <v>9.0109800000000018</v>
      </c>
      <c r="F7" s="8">
        <v>4.5054900000000009</v>
      </c>
      <c r="G7" s="8">
        <v>4.9150800000000006</v>
      </c>
      <c r="H7" s="8">
        <v>6.553440000000001</v>
      </c>
      <c r="I7" s="8">
        <v>1.2287700000000001</v>
      </c>
      <c r="J7" s="8">
        <v>1.6383600000000003</v>
      </c>
      <c r="K7" s="8">
        <v>4.0959000000000003</v>
      </c>
      <c r="L7" s="8">
        <v>4.5054900000000009</v>
      </c>
      <c r="M7" s="8">
        <v>2.4575400000000003</v>
      </c>
      <c r="N7" s="8">
        <v>2.0479500000000002</v>
      </c>
    </row>
    <row r="8" spans="1:14">
      <c r="A8" s="3">
        <v>2</v>
      </c>
      <c r="B8" s="6" t="s">
        <v>43</v>
      </c>
      <c r="C8" s="7">
        <f t="shared" ref="C8:C37" si="0">SUM(E8:N8)</f>
        <v>28.659000000000006</v>
      </c>
      <c r="D8" s="7">
        <f t="shared" ref="D8:D37" si="1">C8</f>
        <v>28.659000000000006</v>
      </c>
      <c r="E8" s="8">
        <v>6.3049800000000005</v>
      </c>
      <c r="F8" s="8">
        <v>3.1524900000000002</v>
      </c>
      <c r="G8" s="8">
        <v>3.4390800000000001</v>
      </c>
      <c r="H8" s="8">
        <v>4.5854400000000002</v>
      </c>
      <c r="I8" s="8">
        <v>0.85977000000000003</v>
      </c>
      <c r="J8" s="8">
        <v>1.14636</v>
      </c>
      <c r="K8" s="8">
        <v>2.8659000000000003</v>
      </c>
      <c r="L8" s="8">
        <v>3.1524900000000002</v>
      </c>
      <c r="M8" s="8">
        <v>1.7195400000000001</v>
      </c>
      <c r="N8" s="8">
        <v>1.4329500000000002</v>
      </c>
    </row>
    <row r="9" spans="1:14">
      <c r="A9" s="3">
        <v>3</v>
      </c>
      <c r="B9" s="6" t="s">
        <v>44</v>
      </c>
      <c r="C9" s="7">
        <f t="shared" si="0"/>
        <v>36.039000000000001</v>
      </c>
      <c r="D9" s="7">
        <f t="shared" si="1"/>
        <v>36.039000000000001</v>
      </c>
      <c r="E9" s="8">
        <v>7.9285800000000011</v>
      </c>
      <c r="F9" s="8">
        <v>3.9642900000000005</v>
      </c>
      <c r="G9" s="8">
        <v>4.3246799999999999</v>
      </c>
      <c r="H9" s="8">
        <v>5.7662400000000007</v>
      </c>
      <c r="I9" s="8">
        <v>1.08117</v>
      </c>
      <c r="J9" s="8">
        <v>1.4415600000000002</v>
      </c>
      <c r="K9" s="8">
        <v>3.6039000000000003</v>
      </c>
      <c r="L9" s="8">
        <v>3.9642900000000005</v>
      </c>
      <c r="M9" s="8">
        <v>2.1623399999999999</v>
      </c>
      <c r="N9" s="8">
        <v>1.8019500000000002</v>
      </c>
    </row>
    <row r="10" spans="1:14">
      <c r="A10" s="3">
        <v>4</v>
      </c>
      <c r="B10" s="6" t="s">
        <v>45</v>
      </c>
      <c r="C10" s="7">
        <f t="shared" si="0"/>
        <v>29.520000000000003</v>
      </c>
      <c r="D10" s="7">
        <f t="shared" si="1"/>
        <v>29.520000000000003</v>
      </c>
      <c r="E10" s="8">
        <v>6.4944000000000006</v>
      </c>
      <c r="F10" s="8">
        <v>3.2472000000000003</v>
      </c>
      <c r="G10" s="8">
        <v>3.5423999999999998</v>
      </c>
      <c r="H10" s="8">
        <v>4.7232000000000003</v>
      </c>
      <c r="I10" s="8">
        <v>0.88559999999999994</v>
      </c>
      <c r="J10" s="8">
        <v>1.1808000000000001</v>
      </c>
      <c r="K10" s="8">
        <v>2.952</v>
      </c>
      <c r="L10" s="8">
        <v>3.2472000000000003</v>
      </c>
      <c r="M10" s="8">
        <v>1.7711999999999999</v>
      </c>
      <c r="N10" s="8">
        <v>1.476</v>
      </c>
    </row>
    <row r="11" spans="1:14">
      <c r="A11" s="3">
        <v>5</v>
      </c>
      <c r="B11" s="6" t="s">
        <v>46</v>
      </c>
      <c r="C11" s="7">
        <f t="shared" si="0"/>
        <v>36.9</v>
      </c>
      <c r="D11" s="7">
        <f t="shared" si="1"/>
        <v>36.9</v>
      </c>
      <c r="E11" s="8">
        <v>8.1180000000000003</v>
      </c>
      <c r="F11" s="8">
        <v>4.0590000000000002</v>
      </c>
      <c r="G11" s="8">
        <v>4.4279999999999999</v>
      </c>
      <c r="H11" s="8">
        <v>5.9039999999999999</v>
      </c>
      <c r="I11" s="8">
        <v>1.107</v>
      </c>
      <c r="J11" s="8">
        <v>1.476</v>
      </c>
      <c r="K11" s="8">
        <v>3.69</v>
      </c>
      <c r="L11" s="8">
        <v>4.0590000000000002</v>
      </c>
      <c r="M11" s="8">
        <v>2.214</v>
      </c>
      <c r="N11" s="8">
        <v>1.845</v>
      </c>
    </row>
    <row r="12" spans="1:14">
      <c r="A12" s="3">
        <v>6</v>
      </c>
      <c r="B12" s="6" t="s">
        <v>47</v>
      </c>
      <c r="C12" s="7">
        <f t="shared" si="0"/>
        <v>34.44</v>
      </c>
      <c r="D12" s="7">
        <f t="shared" si="1"/>
        <v>34.44</v>
      </c>
      <c r="E12" s="8">
        <v>7.5767999999999995</v>
      </c>
      <c r="F12" s="8">
        <v>3.7883999999999998</v>
      </c>
      <c r="G12" s="8">
        <v>4.1327999999999996</v>
      </c>
      <c r="H12" s="8">
        <v>5.5103999999999997</v>
      </c>
      <c r="I12" s="8">
        <v>1.0331999999999999</v>
      </c>
      <c r="J12" s="8">
        <v>1.3775999999999999</v>
      </c>
      <c r="K12" s="8">
        <v>3.4439999999999995</v>
      </c>
      <c r="L12" s="8">
        <v>3.7883999999999998</v>
      </c>
      <c r="M12" s="8">
        <v>2.0663999999999998</v>
      </c>
      <c r="N12" s="8">
        <v>1.7219999999999998</v>
      </c>
    </row>
    <row r="13" spans="1:14">
      <c r="A13" s="3">
        <v>7</v>
      </c>
      <c r="B13" s="6" t="s">
        <v>48</v>
      </c>
      <c r="C13" s="7">
        <f t="shared" si="0"/>
        <v>41.820000000000007</v>
      </c>
      <c r="D13" s="7">
        <f t="shared" si="1"/>
        <v>41.820000000000007</v>
      </c>
      <c r="E13" s="8">
        <v>9.2004000000000019</v>
      </c>
      <c r="F13" s="8">
        <v>4.600200000000001</v>
      </c>
      <c r="G13" s="8">
        <v>5.0183999999999997</v>
      </c>
      <c r="H13" s="8">
        <v>6.6912000000000011</v>
      </c>
      <c r="I13" s="8">
        <v>1.2545999999999999</v>
      </c>
      <c r="J13" s="8">
        <v>1.6728000000000003</v>
      </c>
      <c r="K13" s="8">
        <v>4.1820000000000004</v>
      </c>
      <c r="L13" s="8">
        <v>4.600200000000001</v>
      </c>
      <c r="M13" s="8">
        <v>2.5091999999999999</v>
      </c>
      <c r="N13" s="8">
        <v>2.0910000000000002</v>
      </c>
    </row>
    <row r="14" spans="1:14">
      <c r="A14" s="3">
        <v>8</v>
      </c>
      <c r="B14" s="6" t="s">
        <v>49</v>
      </c>
      <c r="C14" s="7">
        <f t="shared" si="0"/>
        <v>41.820000000000007</v>
      </c>
      <c r="D14" s="7">
        <f t="shared" si="1"/>
        <v>41.820000000000007</v>
      </c>
      <c r="E14" s="8">
        <v>9.2004000000000019</v>
      </c>
      <c r="F14" s="8">
        <v>4.600200000000001</v>
      </c>
      <c r="G14" s="8">
        <v>5.0183999999999997</v>
      </c>
      <c r="H14" s="8">
        <v>6.6912000000000011</v>
      </c>
      <c r="I14" s="8">
        <v>1.2545999999999999</v>
      </c>
      <c r="J14" s="8">
        <v>1.6728000000000003</v>
      </c>
      <c r="K14" s="8">
        <v>4.1820000000000004</v>
      </c>
      <c r="L14" s="8">
        <v>4.600200000000001</v>
      </c>
      <c r="M14" s="8">
        <v>2.5091999999999999</v>
      </c>
      <c r="N14" s="8">
        <v>2.0910000000000002</v>
      </c>
    </row>
    <row r="15" spans="1:14">
      <c r="A15" s="3">
        <v>9</v>
      </c>
      <c r="B15" s="6" t="s">
        <v>50</v>
      </c>
      <c r="C15" s="7">
        <f t="shared" si="0"/>
        <v>35.669999999999995</v>
      </c>
      <c r="D15" s="7">
        <f t="shared" si="1"/>
        <v>35.669999999999995</v>
      </c>
      <c r="E15" s="8">
        <v>7.8474000000000004</v>
      </c>
      <c r="F15" s="8">
        <v>3.9237000000000002</v>
      </c>
      <c r="G15" s="8">
        <v>4.2803999999999993</v>
      </c>
      <c r="H15" s="8">
        <v>5.7072000000000003</v>
      </c>
      <c r="I15" s="8">
        <v>1.0700999999999998</v>
      </c>
      <c r="J15" s="8">
        <v>1.4268000000000001</v>
      </c>
      <c r="K15" s="8">
        <v>3.5669999999999997</v>
      </c>
      <c r="L15" s="8">
        <v>3.9237000000000002</v>
      </c>
      <c r="M15" s="8">
        <v>2.1401999999999997</v>
      </c>
      <c r="N15" s="8">
        <v>1.7834999999999999</v>
      </c>
    </row>
    <row r="16" spans="1:14">
      <c r="A16" s="3">
        <v>10</v>
      </c>
      <c r="B16" s="6" t="s">
        <v>51</v>
      </c>
      <c r="C16" s="7">
        <f t="shared" si="0"/>
        <v>39.360000000000014</v>
      </c>
      <c r="D16" s="7">
        <f t="shared" si="1"/>
        <v>39.360000000000014</v>
      </c>
      <c r="E16" s="8">
        <v>8.6592000000000002</v>
      </c>
      <c r="F16" s="8">
        <v>4.3296000000000001</v>
      </c>
      <c r="G16" s="8">
        <v>4.7232000000000003</v>
      </c>
      <c r="H16" s="8">
        <v>6.2976000000000001</v>
      </c>
      <c r="I16" s="8">
        <v>1.1808000000000001</v>
      </c>
      <c r="J16" s="8">
        <v>1.5744</v>
      </c>
      <c r="K16" s="8">
        <v>3.9359999999999999</v>
      </c>
      <c r="L16" s="8">
        <v>4.3296000000000001</v>
      </c>
      <c r="M16" s="8">
        <v>2.3616000000000001</v>
      </c>
      <c r="N16" s="8">
        <v>1.968</v>
      </c>
    </row>
    <row r="17" spans="1:14">
      <c r="A17" s="3">
        <v>11</v>
      </c>
      <c r="B17" s="6" t="s">
        <v>52</v>
      </c>
      <c r="C17" s="7">
        <f t="shared" si="0"/>
        <v>30.75</v>
      </c>
      <c r="D17" s="7">
        <f t="shared" si="1"/>
        <v>30.75</v>
      </c>
      <c r="E17" s="8">
        <v>6.7650000000000006</v>
      </c>
      <c r="F17" s="8">
        <v>3.3825000000000003</v>
      </c>
      <c r="G17" s="8">
        <v>3.69</v>
      </c>
      <c r="H17" s="8">
        <v>4.9200000000000008</v>
      </c>
      <c r="I17" s="8">
        <v>0.92249999999999999</v>
      </c>
      <c r="J17" s="8">
        <v>1.2300000000000002</v>
      </c>
      <c r="K17" s="8">
        <v>3.0750000000000002</v>
      </c>
      <c r="L17" s="8">
        <v>3.3825000000000003</v>
      </c>
      <c r="M17" s="8">
        <v>1.845</v>
      </c>
      <c r="N17" s="8">
        <v>1.5375000000000001</v>
      </c>
    </row>
    <row r="18" spans="1:14">
      <c r="A18" s="3">
        <v>12</v>
      </c>
      <c r="B18" s="6" t="s">
        <v>53</v>
      </c>
      <c r="C18" s="7">
        <f t="shared" si="0"/>
        <v>43.050000000000011</v>
      </c>
      <c r="D18" s="7">
        <f t="shared" si="1"/>
        <v>43.050000000000011</v>
      </c>
      <c r="E18" s="8">
        <v>9.4710000000000019</v>
      </c>
      <c r="F18" s="8">
        <v>4.7355000000000009</v>
      </c>
      <c r="G18" s="8">
        <v>5.1660000000000004</v>
      </c>
      <c r="H18" s="8">
        <v>6.8880000000000008</v>
      </c>
      <c r="I18" s="8">
        <v>1.2915000000000001</v>
      </c>
      <c r="J18" s="8">
        <v>1.7220000000000002</v>
      </c>
      <c r="K18" s="8">
        <v>4.3050000000000006</v>
      </c>
      <c r="L18" s="8">
        <v>4.7355000000000009</v>
      </c>
      <c r="M18" s="8">
        <v>2.5830000000000002</v>
      </c>
      <c r="N18" s="8">
        <v>2.1525000000000003</v>
      </c>
    </row>
    <row r="19" spans="1:14">
      <c r="A19" s="3">
        <v>13</v>
      </c>
      <c r="B19" s="6" t="s">
        <v>54</v>
      </c>
      <c r="C19" s="7">
        <f t="shared" si="0"/>
        <v>45.510000000000012</v>
      </c>
      <c r="D19" s="7">
        <f t="shared" si="1"/>
        <v>45.510000000000012</v>
      </c>
      <c r="E19" s="8">
        <v>10.012200000000002</v>
      </c>
      <c r="F19" s="8">
        <v>5.0061000000000009</v>
      </c>
      <c r="G19" s="8">
        <v>5.4612000000000007</v>
      </c>
      <c r="H19" s="8">
        <v>7.2816000000000018</v>
      </c>
      <c r="I19" s="8">
        <v>1.3653000000000002</v>
      </c>
      <c r="J19" s="8">
        <v>1.8204000000000005</v>
      </c>
      <c r="K19" s="8">
        <v>4.551000000000001</v>
      </c>
      <c r="L19" s="8">
        <v>5.0061000000000009</v>
      </c>
      <c r="M19" s="8">
        <v>2.7306000000000004</v>
      </c>
      <c r="N19" s="8">
        <v>2.2755000000000005</v>
      </c>
    </row>
    <row r="20" spans="1:14">
      <c r="A20" s="3">
        <v>14</v>
      </c>
      <c r="B20" s="6" t="s">
        <v>55</v>
      </c>
      <c r="C20" s="7">
        <f t="shared" si="0"/>
        <v>38.129999999999995</v>
      </c>
      <c r="D20" s="7">
        <f t="shared" si="1"/>
        <v>38.129999999999995</v>
      </c>
      <c r="E20" s="8">
        <v>8.3886000000000003</v>
      </c>
      <c r="F20" s="8">
        <v>4.1943000000000001</v>
      </c>
      <c r="G20" s="8">
        <v>4.5755999999999997</v>
      </c>
      <c r="H20" s="8">
        <v>6.1008000000000004</v>
      </c>
      <c r="I20" s="8">
        <v>1.1438999999999999</v>
      </c>
      <c r="J20" s="8">
        <v>1.5252000000000001</v>
      </c>
      <c r="K20" s="8">
        <v>3.8130000000000002</v>
      </c>
      <c r="L20" s="8">
        <v>4.1943000000000001</v>
      </c>
      <c r="M20" s="8">
        <v>2.2877999999999998</v>
      </c>
      <c r="N20" s="8">
        <v>1.9065000000000001</v>
      </c>
    </row>
    <row r="21" spans="1:14">
      <c r="A21" s="3">
        <v>15</v>
      </c>
      <c r="B21" s="6" t="s">
        <v>56</v>
      </c>
      <c r="C21" s="7">
        <f t="shared" si="0"/>
        <v>41.820000000000007</v>
      </c>
      <c r="D21" s="7">
        <f t="shared" si="1"/>
        <v>41.820000000000007</v>
      </c>
      <c r="E21" s="8">
        <v>9.2004000000000019</v>
      </c>
      <c r="F21" s="8">
        <v>4.600200000000001</v>
      </c>
      <c r="G21" s="8">
        <v>5.0183999999999997</v>
      </c>
      <c r="H21" s="8">
        <v>6.6912000000000011</v>
      </c>
      <c r="I21" s="8">
        <v>1.2545999999999999</v>
      </c>
      <c r="J21" s="8">
        <v>1.6728000000000003</v>
      </c>
      <c r="K21" s="8">
        <v>4.1820000000000004</v>
      </c>
      <c r="L21" s="8">
        <v>4.600200000000001</v>
      </c>
      <c r="M21" s="8">
        <v>2.5091999999999999</v>
      </c>
      <c r="N21" s="8">
        <v>2.0910000000000002</v>
      </c>
    </row>
    <row r="22" spans="1:14">
      <c r="A22" s="3">
        <v>16</v>
      </c>
      <c r="B22" s="6" t="s">
        <v>57</v>
      </c>
      <c r="C22" s="7">
        <f t="shared" si="0"/>
        <v>51.660000000000011</v>
      </c>
      <c r="D22" s="7">
        <f t="shared" si="1"/>
        <v>51.660000000000011</v>
      </c>
      <c r="E22" s="8">
        <v>11.365200000000002</v>
      </c>
      <c r="F22" s="8">
        <v>5.6826000000000008</v>
      </c>
      <c r="G22" s="8">
        <v>6.1992000000000003</v>
      </c>
      <c r="H22" s="8">
        <v>8.2656000000000009</v>
      </c>
      <c r="I22" s="8">
        <v>1.5498000000000001</v>
      </c>
      <c r="J22" s="8">
        <v>2.0664000000000002</v>
      </c>
      <c r="K22" s="8">
        <v>5.1660000000000004</v>
      </c>
      <c r="L22" s="8">
        <v>5.6826000000000008</v>
      </c>
      <c r="M22" s="8">
        <v>3.0996000000000001</v>
      </c>
      <c r="N22" s="8">
        <v>2.5830000000000002</v>
      </c>
    </row>
    <row r="23" spans="1:14">
      <c r="A23" s="3">
        <v>17</v>
      </c>
      <c r="B23" s="6" t="s">
        <v>58</v>
      </c>
      <c r="C23" s="7">
        <f t="shared" si="0"/>
        <v>47.969999999999992</v>
      </c>
      <c r="D23" s="7">
        <f t="shared" si="1"/>
        <v>47.969999999999992</v>
      </c>
      <c r="E23" s="8">
        <v>10.553400000000002</v>
      </c>
      <c r="F23" s="8">
        <v>5.2767000000000008</v>
      </c>
      <c r="G23" s="8">
        <v>5.7564000000000002</v>
      </c>
      <c r="H23" s="8">
        <v>7.6752000000000002</v>
      </c>
      <c r="I23" s="8">
        <v>1.4391</v>
      </c>
      <c r="J23" s="8">
        <v>1.9188000000000001</v>
      </c>
      <c r="K23" s="8">
        <v>4.7969999999999997</v>
      </c>
      <c r="L23" s="8">
        <v>5.2767000000000008</v>
      </c>
      <c r="M23" s="8">
        <v>2.8782000000000001</v>
      </c>
      <c r="N23" s="8">
        <v>2.3984999999999999</v>
      </c>
    </row>
    <row r="24" spans="1:14">
      <c r="A24" s="3">
        <v>18</v>
      </c>
      <c r="B24" s="6" t="s">
        <v>59</v>
      </c>
      <c r="C24" s="7">
        <f t="shared" si="0"/>
        <v>45.510000000000012</v>
      </c>
      <c r="D24" s="7">
        <f t="shared" si="1"/>
        <v>45.510000000000012</v>
      </c>
      <c r="E24" s="8">
        <v>10.012200000000002</v>
      </c>
      <c r="F24" s="8">
        <v>5.0061000000000009</v>
      </c>
      <c r="G24" s="8">
        <v>5.4612000000000007</v>
      </c>
      <c r="H24" s="8">
        <v>7.2816000000000018</v>
      </c>
      <c r="I24" s="8">
        <v>1.3653000000000002</v>
      </c>
      <c r="J24" s="8">
        <v>1.8204000000000005</v>
      </c>
      <c r="K24" s="8">
        <v>4.551000000000001</v>
      </c>
      <c r="L24" s="8">
        <v>5.0061000000000009</v>
      </c>
      <c r="M24" s="8">
        <v>2.7306000000000004</v>
      </c>
      <c r="N24" s="8">
        <v>2.2755000000000005</v>
      </c>
    </row>
    <row r="25" spans="1:14">
      <c r="A25" s="3">
        <v>19</v>
      </c>
      <c r="B25" s="6" t="s">
        <v>60</v>
      </c>
      <c r="C25" s="7">
        <f t="shared" si="0"/>
        <v>35.669999999999995</v>
      </c>
      <c r="D25" s="7">
        <f t="shared" si="1"/>
        <v>35.669999999999995</v>
      </c>
      <c r="E25" s="8">
        <v>7.8474000000000004</v>
      </c>
      <c r="F25" s="8">
        <v>3.9237000000000002</v>
      </c>
      <c r="G25" s="8">
        <v>4.2803999999999993</v>
      </c>
      <c r="H25" s="8">
        <v>5.7072000000000003</v>
      </c>
      <c r="I25" s="8">
        <v>1.0700999999999998</v>
      </c>
      <c r="J25" s="8">
        <v>1.4268000000000001</v>
      </c>
      <c r="K25" s="8">
        <v>3.5669999999999997</v>
      </c>
      <c r="L25" s="8">
        <v>3.9237000000000002</v>
      </c>
      <c r="M25" s="8">
        <v>2.1401999999999997</v>
      </c>
      <c r="N25" s="8">
        <v>1.7834999999999999</v>
      </c>
    </row>
    <row r="26" spans="1:14">
      <c r="A26" s="3">
        <v>20</v>
      </c>
      <c r="B26" s="6" t="s">
        <v>61</v>
      </c>
      <c r="C26" s="7">
        <f t="shared" si="0"/>
        <v>39.360000000000014</v>
      </c>
      <c r="D26" s="7">
        <f t="shared" si="1"/>
        <v>39.360000000000014</v>
      </c>
      <c r="E26" s="8">
        <v>8.6592000000000002</v>
      </c>
      <c r="F26" s="8">
        <v>4.3296000000000001</v>
      </c>
      <c r="G26" s="8">
        <v>4.7232000000000003</v>
      </c>
      <c r="H26" s="8">
        <v>6.2976000000000001</v>
      </c>
      <c r="I26" s="8">
        <v>1.1808000000000001</v>
      </c>
      <c r="J26" s="8">
        <v>1.5744</v>
      </c>
      <c r="K26" s="8">
        <v>3.9359999999999999</v>
      </c>
      <c r="L26" s="8">
        <v>4.3296000000000001</v>
      </c>
      <c r="M26" s="8">
        <v>2.3616000000000001</v>
      </c>
      <c r="N26" s="8">
        <v>1.968</v>
      </c>
    </row>
    <row r="27" spans="1:14">
      <c r="A27" s="3">
        <v>21</v>
      </c>
      <c r="B27" s="6" t="s">
        <v>62</v>
      </c>
      <c r="C27" s="7">
        <f t="shared" si="0"/>
        <v>46.739999999999995</v>
      </c>
      <c r="D27" s="7">
        <f t="shared" si="1"/>
        <v>46.739999999999995</v>
      </c>
      <c r="E27" s="8">
        <v>10.2828</v>
      </c>
      <c r="F27" s="8">
        <v>5.1414</v>
      </c>
      <c r="G27" s="8">
        <v>5.6087999999999996</v>
      </c>
      <c r="H27" s="8">
        <v>7.4784000000000006</v>
      </c>
      <c r="I27" s="8">
        <v>1.4021999999999999</v>
      </c>
      <c r="J27" s="8">
        <v>1.8696000000000002</v>
      </c>
      <c r="K27" s="8">
        <v>4.6739999999999995</v>
      </c>
      <c r="L27" s="8">
        <v>5.1414</v>
      </c>
      <c r="M27" s="8">
        <v>2.8043999999999998</v>
      </c>
      <c r="N27" s="8">
        <v>2.3369999999999997</v>
      </c>
    </row>
    <row r="28" spans="1:14">
      <c r="A28" s="3">
        <v>22</v>
      </c>
      <c r="B28" s="6" t="s">
        <v>63</v>
      </c>
      <c r="C28" s="7">
        <f t="shared" si="0"/>
        <v>47.969999999999992</v>
      </c>
      <c r="D28" s="7">
        <f t="shared" si="1"/>
        <v>47.969999999999992</v>
      </c>
      <c r="E28" s="8">
        <v>10.553400000000002</v>
      </c>
      <c r="F28" s="8">
        <v>5.2767000000000008</v>
      </c>
      <c r="G28" s="8">
        <v>5.7564000000000002</v>
      </c>
      <c r="H28" s="8">
        <v>7.6752000000000002</v>
      </c>
      <c r="I28" s="8">
        <v>1.4391</v>
      </c>
      <c r="J28" s="8">
        <v>1.9188000000000001</v>
      </c>
      <c r="K28" s="8">
        <v>4.7969999999999997</v>
      </c>
      <c r="L28" s="8">
        <v>5.2767000000000008</v>
      </c>
      <c r="M28" s="8">
        <v>2.8782000000000001</v>
      </c>
      <c r="N28" s="8">
        <v>2.3984999999999999</v>
      </c>
    </row>
    <row r="29" spans="1:14">
      <c r="A29" s="3">
        <v>23</v>
      </c>
      <c r="B29" s="6" t="s">
        <v>64</v>
      </c>
      <c r="C29" s="7">
        <f t="shared" si="0"/>
        <v>24.6</v>
      </c>
      <c r="D29" s="7">
        <f t="shared" si="1"/>
        <v>24.6</v>
      </c>
      <c r="E29" s="8">
        <v>5.4120000000000008</v>
      </c>
      <c r="F29" s="8">
        <v>2.7060000000000004</v>
      </c>
      <c r="G29" s="8">
        <v>2.952</v>
      </c>
      <c r="H29" s="8">
        <v>3.9360000000000004</v>
      </c>
      <c r="I29" s="8">
        <v>0.73799999999999999</v>
      </c>
      <c r="J29" s="8">
        <v>0.9840000000000001</v>
      </c>
      <c r="K29" s="8">
        <v>2.46</v>
      </c>
      <c r="L29" s="8">
        <v>2.7060000000000004</v>
      </c>
      <c r="M29" s="8">
        <v>1.476</v>
      </c>
      <c r="N29" s="8">
        <v>1.23</v>
      </c>
    </row>
    <row r="30" spans="1:14">
      <c r="A30" s="3">
        <v>24</v>
      </c>
      <c r="B30" s="6" t="s">
        <v>65</v>
      </c>
      <c r="C30" s="7">
        <f t="shared" si="0"/>
        <v>38.129999999999995</v>
      </c>
      <c r="D30" s="7">
        <f t="shared" si="1"/>
        <v>38.129999999999995</v>
      </c>
      <c r="E30" s="8">
        <v>8.3886000000000003</v>
      </c>
      <c r="F30" s="8">
        <v>4.1943000000000001</v>
      </c>
      <c r="G30" s="8">
        <v>4.5755999999999997</v>
      </c>
      <c r="H30" s="8">
        <v>6.1008000000000004</v>
      </c>
      <c r="I30" s="8">
        <v>1.1438999999999999</v>
      </c>
      <c r="J30" s="8">
        <v>1.5252000000000001</v>
      </c>
      <c r="K30" s="8">
        <v>3.8130000000000002</v>
      </c>
      <c r="L30" s="8">
        <v>4.1943000000000001</v>
      </c>
      <c r="M30" s="8">
        <v>2.2877999999999998</v>
      </c>
      <c r="N30" s="8">
        <v>1.9065000000000001</v>
      </c>
    </row>
    <row r="31" spans="1:14">
      <c r="A31" s="3">
        <v>25</v>
      </c>
      <c r="B31" s="6" t="s">
        <v>66</v>
      </c>
      <c r="C31" s="7">
        <f t="shared" si="0"/>
        <v>47.969999999999992</v>
      </c>
      <c r="D31" s="7">
        <f t="shared" si="1"/>
        <v>47.969999999999992</v>
      </c>
      <c r="E31" s="8">
        <v>10.553400000000002</v>
      </c>
      <c r="F31" s="8">
        <v>5.2767000000000008</v>
      </c>
      <c r="G31" s="8">
        <v>5.7564000000000002</v>
      </c>
      <c r="H31" s="8">
        <v>7.6752000000000002</v>
      </c>
      <c r="I31" s="8">
        <v>1.4391</v>
      </c>
      <c r="J31" s="8">
        <v>1.9188000000000001</v>
      </c>
      <c r="K31" s="8">
        <v>4.7969999999999997</v>
      </c>
      <c r="L31" s="8">
        <v>5.2767000000000008</v>
      </c>
      <c r="M31" s="8">
        <v>2.8782000000000001</v>
      </c>
      <c r="N31" s="8">
        <v>2.3984999999999999</v>
      </c>
    </row>
    <row r="32" spans="1:14">
      <c r="A32" s="3">
        <v>26</v>
      </c>
      <c r="B32" s="6" t="s">
        <v>67</v>
      </c>
      <c r="C32" s="7">
        <f t="shared" si="0"/>
        <v>46.863000000000007</v>
      </c>
      <c r="D32" s="7">
        <f t="shared" si="1"/>
        <v>46.863000000000007</v>
      </c>
      <c r="E32" s="8">
        <v>10.309860000000002</v>
      </c>
      <c r="F32" s="8">
        <v>5.1549300000000011</v>
      </c>
      <c r="G32" s="8">
        <v>5.6235600000000003</v>
      </c>
      <c r="H32" s="8">
        <v>7.4980800000000007</v>
      </c>
      <c r="I32" s="8">
        <v>1.4058900000000001</v>
      </c>
      <c r="J32" s="8">
        <v>1.8745200000000002</v>
      </c>
      <c r="K32" s="8">
        <v>4.6863000000000001</v>
      </c>
      <c r="L32" s="8">
        <v>5.1549300000000011</v>
      </c>
      <c r="M32" s="8">
        <v>2.8117800000000002</v>
      </c>
      <c r="N32" s="8">
        <v>2.3431500000000001</v>
      </c>
    </row>
    <row r="33" spans="1:14">
      <c r="A33" s="3">
        <v>27</v>
      </c>
      <c r="B33" s="6" t="s">
        <v>68</v>
      </c>
      <c r="C33" s="7">
        <f t="shared" si="0"/>
        <v>51.660000000000011</v>
      </c>
      <c r="D33" s="7">
        <f t="shared" si="1"/>
        <v>51.660000000000011</v>
      </c>
      <c r="E33" s="8">
        <v>11.365200000000002</v>
      </c>
      <c r="F33" s="8">
        <v>5.6826000000000008</v>
      </c>
      <c r="G33" s="8">
        <v>6.1992000000000003</v>
      </c>
      <c r="H33" s="8">
        <v>8.2656000000000009</v>
      </c>
      <c r="I33" s="8">
        <v>1.5498000000000001</v>
      </c>
      <c r="J33" s="8">
        <v>2.0664000000000002</v>
      </c>
      <c r="K33" s="8">
        <v>5.1660000000000004</v>
      </c>
      <c r="L33" s="8">
        <v>5.6826000000000008</v>
      </c>
      <c r="M33" s="8">
        <v>3.0996000000000001</v>
      </c>
      <c r="N33" s="8">
        <v>2.5830000000000002</v>
      </c>
    </row>
    <row r="34" spans="1:14">
      <c r="A34" s="3">
        <v>28</v>
      </c>
      <c r="B34" s="6" t="s">
        <v>69</v>
      </c>
      <c r="C34" s="7">
        <f t="shared" si="0"/>
        <v>43.050000000000011</v>
      </c>
      <c r="D34" s="7">
        <f t="shared" si="1"/>
        <v>43.050000000000011</v>
      </c>
      <c r="E34" s="8">
        <v>9.4710000000000019</v>
      </c>
      <c r="F34" s="8">
        <v>4.7355000000000009</v>
      </c>
      <c r="G34" s="8">
        <v>5.1660000000000004</v>
      </c>
      <c r="H34" s="8">
        <v>6.8880000000000008</v>
      </c>
      <c r="I34" s="8">
        <v>1.2915000000000001</v>
      </c>
      <c r="J34" s="8">
        <v>1.7220000000000002</v>
      </c>
      <c r="K34" s="8">
        <v>4.3050000000000006</v>
      </c>
      <c r="L34" s="8">
        <v>4.7355000000000009</v>
      </c>
      <c r="M34" s="8">
        <v>2.5830000000000002</v>
      </c>
      <c r="N34" s="8">
        <v>2.1525000000000003</v>
      </c>
    </row>
    <row r="35" spans="1:14">
      <c r="A35" s="3">
        <v>29</v>
      </c>
      <c r="B35" s="6" t="s">
        <v>70</v>
      </c>
      <c r="C35" s="7">
        <f t="shared" si="0"/>
        <v>47.969999999999992</v>
      </c>
      <c r="D35" s="7">
        <f t="shared" si="1"/>
        <v>47.969999999999992</v>
      </c>
      <c r="E35" s="8">
        <v>10.553400000000002</v>
      </c>
      <c r="F35" s="8">
        <v>5.2767000000000008</v>
      </c>
      <c r="G35" s="8">
        <v>5.7564000000000002</v>
      </c>
      <c r="H35" s="8">
        <v>7.6752000000000002</v>
      </c>
      <c r="I35" s="8">
        <v>1.4391</v>
      </c>
      <c r="J35" s="8">
        <v>1.9188000000000001</v>
      </c>
      <c r="K35" s="8">
        <v>4.7969999999999997</v>
      </c>
      <c r="L35" s="8">
        <v>5.2767000000000008</v>
      </c>
      <c r="M35" s="8">
        <v>2.8782000000000001</v>
      </c>
      <c r="N35" s="8">
        <v>2.3984999999999999</v>
      </c>
    </row>
    <row r="36" spans="1:14">
      <c r="A36" s="3">
        <v>30</v>
      </c>
      <c r="B36" s="6" t="s">
        <v>71</v>
      </c>
      <c r="C36" s="7">
        <f t="shared" si="0"/>
        <v>25.830000000000005</v>
      </c>
      <c r="D36" s="7">
        <f t="shared" si="1"/>
        <v>25.830000000000005</v>
      </c>
      <c r="E36" s="8">
        <v>5.6826000000000008</v>
      </c>
      <c r="F36" s="8">
        <v>2.8413000000000004</v>
      </c>
      <c r="G36" s="8">
        <v>3.0996000000000001</v>
      </c>
      <c r="H36" s="8">
        <v>4.1328000000000005</v>
      </c>
      <c r="I36" s="8">
        <v>0.77490000000000003</v>
      </c>
      <c r="J36" s="8">
        <v>1.0332000000000001</v>
      </c>
      <c r="K36" s="8">
        <v>2.5830000000000002</v>
      </c>
      <c r="L36" s="8">
        <v>2.8413000000000004</v>
      </c>
      <c r="M36" s="8">
        <v>1.5498000000000001</v>
      </c>
      <c r="N36" s="8">
        <v>1.2915000000000001</v>
      </c>
    </row>
    <row r="37" spans="1:14">
      <c r="A37" s="3">
        <v>31</v>
      </c>
      <c r="B37" s="3" t="s">
        <v>72</v>
      </c>
      <c r="C37" s="7">
        <f t="shared" si="0"/>
        <v>24.6</v>
      </c>
      <c r="D37" s="7">
        <f t="shared" si="1"/>
        <v>24.6</v>
      </c>
      <c r="E37" s="8">
        <v>5.4120000000000008</v>
      </c>
      <c r="F37" s="8">
        <v>2.7060000000000004</v>
      </c>
      <c r="G37" s="8">
        <v>2.952</v>
      </c>
      <c r="H37" s="8">
        <v>3.9360000000000004</v>
      </c>
      <c r="I37" s="8">
        <v>0.73799999999999999</v>
      </c>
      <c r="J37" s="8">
        <v>0.9840000000000001</v>
      </c>
      <c r="K37" s="8">
        <v>2.46</v>
      </c>
      <c r="L37" s="8">
        <v>2.7060000000000004</v>
      </c>
      <c r="M37" s="8">
        <v>1.476</v>
      </c>
      <c r="N37" s="8">
        <v>1.23</v>
      </c>
    </row>
    <row r="38" spans="1:14" ht="19">
      <c r="A38" s="23" t="s">
        <v>108</v>
      </c>
      <c r="B38" s="23"/>
      <c r="C38" s="9">
        <f>SUM(C7:C37)</f>
        <v>1230</v>
      </c>
      <c r="D38" s="9">
        <f t="shared" ref="D38:N38" si="2">SUM(D7:D37)</f>
        <v>1230</v>
      </c>
      <c r="E38" s="9">
        <f t="shared" si="2"/>
        <v>270.60000000000002</v>
      </c>
      <c r="F38" s="9">
        <f t="shared" si="2"/>
        <v>135.30000000000001</v>
      </c>
      <c r="G38" s="9">
        <f t="shared" si="2"/>
        <v>147.60000000000002</v>
      </c>
      <c r="H38" s="9">
        <f t="shared" si="2"/>
        <v>196.8</v>
      </c>
      <c r="I38" s="9">
        <f t="shared" si="2"/>
        <v>36.900000000000006</v>
      </c>
      <c r="J38" s="9">
        <f t="shared" si="2"/>
        <v>49.2</v>
      </c>
      <c r="K38" s="9">
        <f t="shared" si="2"/>
        <v>123</v>
      </c>
      <c r="L38" s="9">
        <f t="shared" si="2"/>
        <v>135.30000000000001</v>
      </c>
      <c r="M38" s="9">
        <f t="shared" si="2"/>
        <v>73.800000000000011</v>
      </c>
      <c r="N38" s="9">
        <f t="shared" si="2"/>
        <v>61.5</v>
      </c>
    </row>
    <row r="39" spans="1:14" ht="16">
      <c r="A39" s="21" t="s">
        <v>109</v>
      </c>
      <c r="B39" s="22"/>
      <c r="C39" s="10">
        <f>E39+G39+H39+I39+J39+K39+L39+M39</f>
        <v>885.56999999999994</v>
      </c>
      <c r="D39" s="10"/>
      <c r="E39" s="10">
        <v>270.60000000000002</v>
      </c>
      <c r="F39" s="10"/>
      <c r="G39" s="10">
        <v>102.56</v>
      </c>
      <c r="H39" s="10">
        <v>113.32</v>
      </c>
      <c r="I39" s="10">
        <v>36.9</v>
      </c>
      <c r="J39" s="10">
        <v>49.2</v>
      </c>
      <c r="K39" s="10">
        <v>103.89</v>
      </c>
      <c r="L39" s="10">
        <v>135.30000000000001</v>
      </c>
      <c r="M39" s="10">
        <v>73.8</v>
      </c>
      <c r="N39" s="10"/>
    </row>
    <row r="40" spans="1:14">
      <c r="A40" s="20" t="s">
        <v>110</v>
      </c>
      <c r="B40" s="20"/>
      <c r="C40" s="20"/>
    </row>
  </sheetData>
  <mergeCells count="11">
    <mergeCell ref="A40:C40"/>
    <mergeCell ref="A38:B38"/>
    <mergeCell ref="A39:B39"/>
    <mergeCell ref="A5:A6"/>
    <mergeCell ref="B5:B6"/>
    <mergeCell ref="C5:C6"/>
    <mergeCell ref="D5:D6"/>
    <mergeCell ref="A2:N2"/>
    <mergeCell ref="A3:N3"/>
    <mergeCell ref="B4:N4"/>
    <mergeCell ref="E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0"/>
  <sheetViews>
    <sheetView topLeftCell="A6" workbookViewId="0">
      <pane xSplit="2" ySplit="1" topLeftCell="C16" activePane="bottomRight" state="frozen"/>
      <selection activeCell="A6" sqref="A6"/>
      <selection pane="topRight" activeCell="C6" sqref="C6"/>
      <selection pane="bottomLeft" activeCell="A7" sqref="A7"/>
      <selection pane="bottomRight" activeCell="E6" sqref="A6:XFD6"/>
    </sheetView>
  </sheetViews>
  <sheetFormatPr baseColWidth="10" defaultColWidth="9.1640625" defaultRowHeight="15"/>
  <cols>
    <col min="1" max="1" width="16.1640625" style="4" customWidth="1"/>
    <col min="2" max="2" width="10.1640625" style="4" bestFit="1" customWidth="1"/>
    <col min="3" max="3" width="11.5" style="4" customWidth="1"/>
    <col min="4" max="4" width="11.1640625" style="4" customWidth="1"/>
    <col min="5" max="13" width="9.1640625" style="4"/>
    <col min="14" max="14" width="11.33203125" style="2" customWidth="1"/>
    <col min="15" max="16384" width="9.1640625" style="2"/>
  </cols>
  <sheetData>
    <row r="2" spans="1:14" ht="24" customHeight="1">
      <c r="A2" s="16" t="s">
        <v>107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23.5" customHeight="1">
      <c r="A3" s="17" t="s">
        <v>112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23.5" customHeight="1">
      <c r="A4" s="13" t="s">
        <v>7</v>
      </c>
      <c r="B4" s="18" t="s">
        <v>6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19.25" customHeight="1">
      <c r="A5" s="24" t="s">
        <v>0</v>
      </c>
      <c r="B5" s="15" t="s">
        <v>1</v>
      </c>
      <c r="C5" s="15" t="s">
        <v>113</v>
      </c>
      <c r="D5" s="15" t="s">
        <v>2</v>
      </c>
      <c r="E5" s="19" t="s">
        <v>3</v>
      </c>
      <c r="F5" s="19"/>
      <c r="G5" s="19"/>
      <c r="H5" s="19"/>
      <c r="I5" s="19"/>
      <c r="J5" s="19"/>
      <c r="K5" s="19"/>
      <c r="L5" s="19"/>
      <c r="M5" s="19"/>
      <c r="N5" s="19"/>
    </row>
    <row r="6" spans="1:14" ht="101" customHeight="1" thickBot="1">
      <c r="A6" s="24"/>
      <c r="B6" s="15"/>
      <c r="C6" s="15"/>
      <c r="D6" s="15"/>
      <c r="E6" s="1" t="s">
        <v>4</v>
      </c>
      <c r="F6" s="1" t="s">
        <v>8</v>
      </c>
      <c r="G6" s="1" t="s">
        <v>5</v>
      </c>
      <c r="H6" s="1" t="s">
        <v>104</v>
      </c>
      <c r="I6" s="1" t="s">
        <v>105</v>
      </c>
      <c r="J6" s="1" t="s">
        <v>9</v>
      </c>
      <c r="K6" s="1" t="s">
        <v>10</v>
      </c>
      <c r="L6" s="1" t="s">
        <v>11</v>
      </c>
      <c r="M6" s="12" t="s">
        <v>106</v>
      </c>
      <c r="N6" s="14" t="s">
        <v>111</v>
      </c>
    </row>
    <row r="7" spans="1:14">
      <c r="A7" s="3">
        <v>1</v>
      </c>
      <c r="B7" s="5" t="s">
        <v>73</v>
      </c>
      <c r="C7" s="7">
        <f>SUM(E7:N7)</f>
        <v>51.868079999999999</v>
      </c>
      <c r="D7" s="7">
        <f>C7</f>
        <v>51.868079999999999</v>
      </c>
      <c r="E7" s="8">
        <v>11.410977600000001</v>
      </c>
      <c r="F7" s="8">
        <v>5.7054888000000004</v>
      </c>
      <c r="G7" s="8">
        <v>6.2241695999999997</v>
      </c>
      <c r="H7" s="8">
        <v>8.2988928000000008</v>
      </c>
      <c r="I7" s="8">
        <v>1.5560423999999999</v>
      </c>
      <c r="J7" s="8">
        <v>2.0747232000000002</v>
      </c>
      <c r="K7" s="8">
        <v>5.1868080000000001</v>
      </c>
      <c r="L7" s="8">
        <v>5.7054888000000004</v>
      </c>
      <c r="M7" s="8">
        <v>3.1120847999999999</v>
      </c>
      <c r="N7" s="8">
        <v>2.593404</v>
      </c>
    </row>
    <row r="8" spans="1:14">
      <c r="A8" s="3">
        <v>2</v>
      </c>
      <c r="B8" s="6" t="s">
        <v>74</v>
      </c>
      <c r="C8" s="7">
        <f t="shared" ref="C8:C37" si="0">SUM(E8:N8)</f>
        <v>36.292079999999999</v>
      </c>
      <c r="D8" s="7">
        <f t="shared" ref="D8:D37" si="1">C8</f>
        <v>36.292079999999999</v>
      </c>
      <c r="E8" s="8">
        <v>7.9842575999999994</v>
      </c>
      <c r="F8" s="8">
        <v>3.9921287999999997</v>
      </c>
      <c r="G8" s="8">
        <v>4.3550496000000001</v>
      </c>
      <c r="H8" s="8">
        <v>5.8067327999999998</v>
      </c>
      <c r="I8" s="8">
        <v>1.0887624</v>
      </c>
      <c r="J8" s="8">
        <v>1.4516832</v>
      </c>
      <c r="K8" s="8">
        <v>3.6292079999999998</v>
      </c>
      <c r="L8" s="8">
        <v>3.9921287999999997</v>
      </c>
      <c r="M8" s="8">
        <v>2.1775248</v>
      </c>
      <c r="N8" s="8">
        <v>1.8146039999999999</v>
      </c>
    </row>
    <row r="9" spans="1:14">
      <c r="A9" s="3">
        <v>3</v>
      </c>
      <c r="B9" s="6" t="s">
        <v>75</v>
      </c>
      <c r="C9" s="7">
        <f t="shared" si="0"/>
        <v>45.637679999999996</v>
      </c>
      <c r="D9" s="7">
        <f t="shared" si="1"/>
        <v>45.637679999999996</v>
      </c>
      <c r="E9" s="8">
        <v>10.040289599999999</v>
      </c>
      <c r="F9" s="8">
        <v>5.0201447999999997</v>
      </c>
      <c r="G9" s="8">
        <v>5.4765215999999999</v>
      </c>
      <c r="H9" s="8">
        <v>7.3020288000000004</v>
      </c>
      <c r="I9" s="8">
        <v>1.3691304</v>
      </c>
      <c r="J9" s="8">
        <v>1.8255072000000001</v>
      </c>
      <c r="K9" s="8">
        <v>4.5637680000000005</v>
      </c>
      <c r="L9" s="8">
        <v>5.0201447999999997</v>
      </c>
      <c r="M9" s="8">
        <v>2.7382607999999999</v>
      </c>
      <c r="N9" s="8">
        <v>2.2818840000000002</v>
      </c>
    </row>
    <row r="10" spans="1:14">
      <c r="A10" s="3">
        <v>4</v>
      </c>
      <c r="B10" s="6" t="s">
        <v>76</v>
      </c>
      <c r="C10" s="7">
        <f t="shared" si="0"/>
        <v>37.382399999999997</v>
      </c>
      <c r="D10" s="7">
        <f t="shared" si="1"/>
        <v>37.382399999999997</v>
      </c>
      <c r="E10" s="8">
        <v>8.2241279999999986</v>
      </c>
      <c r="F10" s="8">
        <v>4.1120639999999993</v>
      </c>
      <c r="G10" s="8">
        <v>4.4858879999999992</v>
      </c>
      <c r="H10" s="8">
        <v>5.9811839999999998</v>
      </c>
      <c r="I10" s="8">
        <v>1.1214719999999998</v>
      </c>
      <c r="J10" s="8">
        <v>1.495296</v>
      </c>
      <c r="K10" s="8">
        <v>3.7382399999999998</v>
      </c>
      <c r="L10" s="8">
        <v>4.1120639999999993</v>
      </c>
      <c r="M10" s="8">
        <v>2.2429439999999996</v>
      </c>
      <c r="N10" s="8">
        <v>1.8691199999999999</v>
      </c>
    </row>
    <row r="11" spans="1:14">
      <c r="A11" s="3">
        <v>5</v>
      </c>
      <c r="B11" s="6" t="s">
        <v>77</v>
      </c>
      <c r="C11" s="7">
        <f t="shared" si="0"/>
        <v>46.727999999999987</v>
      </c>
      <c r="D11" s="7">
        <f t="shared" si="1"/>
        <v>46.727999999999987</v>
      </c>
      <c r="E11" s="8">
        <v>10.280159999999999</v>
      </c>
      <c r="F11" s="8">
        <v>5.1400799999999993</v>
      </c>
      <c r="G11" s="8">
        <v>5.607359999999999</v>
      </c>
      <c r="H11" s="8">
        <v>7.4764799999999987</v>
      </c>
      <c r="I11" s="8">
        <v>1.4018399999999998</v>
      </c>
      <c r="J11" s="8">
        <v>1.8691199999999997</v>
      </c>
      <c r="K11" s="8">
        <v>4.6727999999999996</v>
      </c>
      <c r="L11" s="8">
        <v>5.1400799999999993</v>
      </c>
      <c r="M11" s="8">
        <v>2.8036799999999995</v>
      </c>
      <c r="N11" s="8">
        <v>2.3363999999999998</v>
      </c>
    </row>
    <row r="12" spans="1:14">
      <c r="A12" s="3">
        <v>6</v>
      </c>
      <c r="B12" s="6" t="s">
        <v>78</v>
      </c>
      <c r="C12" s="7">
        <f t="shared" si="0"/>
        <v>43.612799999999986</v>
      </c>
      <c r="D12" s="7">
        <f t="shared" si="1"/>
        <v>43.612799999999986</v>
      </c>
      <c r="E12" s="8">
        <v>9.594815999999998</v>
      </c>
      <c r="F12" s="8">
        <v>4.797407999999999</v>
      </c>
      <c r="G12" s="8">
        <v>5.2335359999999991</v>
      </c>
      <c r="H12" s="8">
        <v>6.9780479999999985</v>
      </c>
      <c r="I12" s="8">
        <v>1.3083839999999998</v>
      </c>
      <c r="J12" s="8">
        <v>1.7445119999999996</v>
      </c>
      <c r="K12" s="8">
        <v>4.3612799999999989</v>
      </c>
      <c r="L12" s="8">
        <v>4.797407999999999</v>
      </c>
      <c r="M12" s="8">
        <v>2.6167679999999995</v>
      </c>
      <c r="N12" s="8">
        <v>2.1806399999999995</v>
      </c>
    </row>
    <row r="13" spans="1:14">
      <c r="A13" s="3">
        <v>7</v>
      </c>
      <c r="B13" s="6" t="s">
        <v>79</v>
      </c>
      <c r="C13" s="7">
        <f t="shared" si="0"/>
        <v>52.95839999999999</v>
      </c>
      <c r="D13" s="7">
        <f t="shared" si="1"/>
        <v>52.95839999999999</v>
      </c>
      <c r="E13" s="8">
        <v>11.650848</v>
      </c>
      <c r="F13" s="8">
        <v>5.8254239999999999</v>
      </c>
      <c r="G13" s="8">
        <v>6.3550079999999998</v>
      </c>
      <c r="H13" s="8">
        <v>8.4733439999999991</v>
      </c>
      <c r="I13" s="8">
        <v>1.5887519999999999</v>
      </c>
      <c r="J13" s="8">
        <v>2.1183359999999998</v>
      </c>
      <c r="K13" s="8">
        <v>5.2958400000000001</v>
      </c>
      <c r="L13" s="8">
        <v>5.8254239999999999</v>
      </c>
      <c r="M13" s="8">
        <v>3.1775039999999999</v>
      </c>
      <c r="N13" s="8">
        <v>2.6479200000000001</v>
      </c>
    </row>
    <row r="14" spans="1:14">
      <c r="A14" s="3">
        <v>8</v>
      </c>
      <c r="B14" s="6" t="s">
        <v>80</v>
      </c>
      <c r="C14" s="7">
        <f t="shared" si="0"/>
        <v>52.95839999999999</v>
      </c>
      <c r="D14" s="7">
        <f t="shared" si="1"/>
        <v>52.95839999999999</v>
      </c>
      <c r="E14" s="8">
        <v>11.650848</v>
      </c>
      <c r="F14" s="8">
        <v>5.8254239999999999</v>
      </c>
      <c r="G14" s="8">
        <v>6.3550079999999998</v>
      </c>
      <c r="H14" s="8">
        <v>8.4733439999999991</v>
      </c>
      <c r="I14" s="8">
        <v>1.5887519999999999</v>
      </c>
      <c r="J14" s="8">
        <v>2.1183359999999998</v>
      </c>
      <c r="K14" s="8">
        <v>5.2958400000000001</v>
      </c>
      <c r="L14" s="8">
        <v>5.8254239999999999</v>
      </c>
      <c r="M14" s="8">
        <v>3.1775039999999999</v>
      </c>
      <c r="N14" s="8">
        <v>2.6479200000000001</v>
      </c>
    </row>
    <row r="15" spans="1:14">
      <c r="A15" s="3">
        <v>9</v>
      </c>
      <c r="B15" s="6" t="s">
        <v>81</v>
      </c>
      <c r="C15" s="7">
        <f t="shared" si="0"/>
        <v>45.170399999999987</v>
      </c>
      <c r="D15" s="7">
        <f t="shared" si="1"/>
        <v>45.170399999999987</v>
      </c>
      <c r="E15" s="8">
        <v>9.9374879999999983</v>
      </c>
      <c r="F15" s="8">
        <v>4.9687439999999992</v>
      </c>
      <c r="G15" s="8">
        <v>5.4204479999999986</v>
      </c>
      <c r="H15" s="8">
        <v>7.227263999999999</v>
      </c>
      <c r="I15" s="8">
        <v>1.3551119999999997</v>
      </c>
      <c r="J15" s="8">
        <v>1.8068159999999998</v>
      </c>
      <c r="K15" s="8">
        <v>4.5170399999999997</v>
      </c>
      <c r="L15" s="8">
        <v>4.9687439999999992</v>
      </c>
      <c r="M15" s="8">
        <v>2.7102239999999993</v>
      </c>
      <c r="N15" s="8">
        <v>2.2585199999999999</v>
      </c>
    </row>
    <row r="16" spans="1:14">
      <c r="A16" s="3">
        <v>10</v>
      </c>
      <c r="B16" s="6" t="s">
        <v>82</v>
      </c>
      <c r="C16" s="7">
        <f t="shared" si="0"/>
        <v>49.843199999999989</v>
      </c>
      <c r="D16" s="7">
        <f t="shared" si="1"/>
        <v>49.843199999999989</v>
      </c>
      <c r="E16" s="8">
        <v>10.965503999999999</v>
      </c>
      <c r="F16" s="8">
        <v>5.4827519999999996</v>
      </c>
      <c r="G16" s="8">
        <v>5.9811839999999998</v>
      </c>
      <c r="H16" s="8">
        <v>7.9749119999999998</v>
      </c>
      <c r="I16" s="8">
        <v>1.495296</v>
      </c>
      <c r="J16" s="8">
        <v>1.9937279999999999</v>
      </c>
      <c r="K16" s="8">
        <v>4.9843199999999994</v>
      </c>
      <c r="L16" s="8">
        <v>5.4827519999999996</v>
      </c>
      <c r="M16" s="8">
        <v>2.9905919999999999</v>
      </c>
      <c r="N16" s="8">
        <v>2.4921599999999997</v>
      </c>
    </row>
    <row r="17" spans="1:14">
      <c r="A17" s="3">
        <v>11</v>
      </c>
      <c r="B17" s="6" t="s">
        <v>83</v>
      </c>
      <c r="C17" s="7">
        <f t="shared" si="0"/>
        <v>38.94</v>
      </c>
      <c r="D17" s="7">
        <f t="shared" si="1"/>
        <v>38.94</v>
      </c>
      <c r="E17" s="8">
        <v>8.5667999999999989</v>
      </c>
      <c r="F17" s="8">
        <v>4.2833999999999994</v>
      </c>
      <c r="G17" s="8">
        <v>4.6727999999999996</v>
      </c>
      <c r="H17" s="8">
        <v>6.2303999999999995</v>
      </c>
      <c r="I17" s="8">
        <v>1.1681999999999999</v>
      </c>
      <c r="J17" s="8">
        <v>1.5575999999999999</v>
      </c>
      <c r="K17" s="8">
        <v>3.8940000000000001</v>
      </c>
      <c r="L17" s="8">
        <v>4.2833999999999994</v>
      </c>
      <c r="M17" s="8">
        <v>2.3363999999999998</v>
      </c>
      <c r="N17" s="8">
        <v>1.9470000000000001</v>
      </c>
    </row>
    <row r="18" spans="1:14">
      <c r="A18" s="3">
        <v>12</v>
      </c>
      <c r="B18" s="6" t="s">
        <v>84</v>
      </c>
      <c r="C18" s="7">
        <f t="shared" si="0"/>
        <v>54.515999999999998</v>
      </c>
      <c r="D18" s="7">
        <f t="shared" si="1"/>
        <v>54.515999999999998</v>
      </c>
      <c r="E18" s="8">
        <v>11.99352</v>
      </c>
      <c r="F18" s="8">
        <v>5.9967600000000001</v>
      </c>
      <c r="G18" s="8">
        <v>6.5419200000000002</v>
      </c>
      <c r="H18" s="8">
        <v>8.7225599999999996</v>
      </c>
      <c r="I18" s="8">
        <v>1.63548</v>
      </c>
      <c r="J18" s="8">
        <v>2.1806399999999999</v>
      </c>
      <c r="K18" s="8">
        <v>5.4516</v>
      </c>
      <c r="L18" s="8">
        <v>5.9967600000000001</v>
      </c>
      <c r="M18" s="8">
        <v>3.2709600000000001</v>
      </c>
      <c r="N18" s="8">
        <v>2.7258</v>
      </c>
    </row>
    <row r="19" spans="1:14">
      <c r="A19" s="3">
        <v>13</v>
      </c>
      <c r="B19" s="6" t="s">
        <v>85</v>
      </c>
      <c r="C19" s="7">
        <f t="shared" si="0"/>
        <v>57.6312</v>
      </c>
      <c r="D19" s="7">
        <f t="shared" si="1"/>
        <v>57.6312</v>
      </c>
      <c r="E19" s="8">
        <v>12.678864000000001</v>
      </c>
      <c r="F19" s="8">
        <v>6.3394320000000004</v>
      </c>
      <c r="G19" s="8">
        <v>6.9157440000000001</v>
      </c>
      <c r="H19" s="8">
        <v>9.2209920000000007</v>
      </c>
      <c r="I19" s="8">
        <v>1.728936</v>
      </c>
      <c r="J19" s="8">
        <v>2.3052480000000002</v>
      </c>
      <c r="K19" s="8">
        <v>5.7631200000000007</v>
      </c>
      <c r="L19" s="8">
        <v>6.3394320000000004</v>
      </c>
      <c r="M19" s="8">
        <v>3.4578720000000001</v>
      </c>
      <c r="N19" s="8">
        <v>2.8815600000000003</v>
      </c>
    </row>
    <row r="20" spans="1:14" ht="10" customHeight="1">
      <c r="A20" s="3">
        <v>14</v>
      </c>
      <c r="B20" s="6" t="s">
        <v>86</v>
      </c>
      <c r="C20" s="7">
        <f t="shared" si="0"/>
        <v>48.285599999999995</v>
      </c>
      <c r="D20" s="7">
        <f t="shared" si="1"/>
        <v>48.285599999999995</v>
      </c>
      <c r="E20" s="8">
        <v>10.622831999999999</v>
      </c>
      <c r="F20" s="8">
        <v>5.3114159999999995</v>
      </c>
      <c r="G20" s="8">
        <v>5.7942719999999994</v>
      </c>
      <c r="H20" s="8">
        <v>7.7256959999999992</v>
      </c>
      <c r="I20" s="8">
        <v>1.4485679999999999</v>
      </c>
      <c r="J20" s="8">
        <v>1.9314239999999998</v>
      </c>
      <c r="K20" s="8">
        <v>4.8285599999999995</v>
      </c>
      <c r="L20" s="8">
        <v>5.3114159999999995</v>
      </c>
      <c r="M20" s="8">
        <v>2.8971359999999997</v>
      </c>
      <c r="N20" s="8">
        <v>2.4142799999999998</v>
      </c>
    </row>
    <row r="21" spans="1:14" hidden="1">
      <c r="A21" s="3">
        <v>15</v>
      </c>
      <c r="B21" s="6" t="s">
        <v>87</v>
      </c>
      <c r="C21" s="7">
        <f t="shared" si="0"/>
        <v>52.95839999999999</v>
      </c>
      <c r="D21" s="7">
        <f t="shared" si="1"/>
        <v>52.95839999999999</v>
      </c>
      <c r="E21" s="8">
        <v>11.650848</v>
      </c>
      <c r="F21" s="8">
        <v>5.8254239999999999</v>
      </c>
      <c r="G21" s="8">
        <v>6.3550079999999998</v>
      </c>
      <c r="H21" s="8">
        <v>8.4733439999999991</v>
      </c>
      <c r="I21" s="8">
        <v>1.5887519999999999</v>
      </c>
      <c r="J21" s="8">
        <v>2.1183359999999998</v>
      </c>
      <c r="K21" s="8">
        <v>5.2958400000000001</v>
      </c>
      <c r="L21" s="8">
        <v>5.8254239999999999</v>
      </c>
      <c r="M21" s="8">
        <v>3.1775039999999999</v>
      </c>
      <c r="N21" s="8">
        <v>2.6479200000000001</v>
      </c>
    </row>
    <row r="22" spans="1:14" hidden="1">
      <c r="A22" s="3">
        <v>16</v>
      </c>
      <c r="B22" s="6" t="s">
        <v>88</v>
      </c>
      <c r="C22" s="7">
        <f t="shared" si="0"/>
        <v>65.419199999999989</v>
      </c>
      <c r="D22" s="7">
        <f t="shared" si="1"/>
        <v>65.419199999999989</v>
      </c>
      <c r="E22" s="8">
        <v>14.392223999999999</v>
      </c>
      <c r="F22" s="8">
        <v>7.1961119999999994</v>
      </c>
      <c r="G22" s="8">
        <v>7.8503039999999995</v>
      </c>
      <c r="H22" s="8">
        <v>10.467072</v>
      </c>
      <c r="I22" s="8">
        <v>1.9625759999999999</v>
      </c>
      <c r="J22" s="8">
        <v>2.616768</v>
      </c>
      <c r="K22" s="8">
        <v>6.5419200000000002</v>
      </c>
      <c r="L22" s="8">
        <v>7.1961119999999994</v>
      </c>
      <c r="M22" s="8">
        <v>3.9251519999999998</v>
      </c>
      <c r="N22" s="8">
        <v>3.2709600000000001</v>
      </c>
    </row>
    <row r="23" spans="1:14" hidden="1">
      <c r="A23" s="3">
        <v>17</v>
      </c>
      <c r="B23" s="6" t="s">
        <v>89</v>
      </c>
      <c r="C23" s="7">
        <f t="shared" si="0"/>
        <v>60.746400000000008</v>
      </c>
      <c r="D23" s="7">
        <f t="shared" si="1"/>
        <v>60.746400000000008</v>
      </c>
      <c r="E23" s="8">
        <v>13.364208</v>
      </c>
      <c r="F23" s="8">
        <v>6.6821039999999998</v>
      </c>
      <c r="G23" s="8">
        <v>7.2895679999999992</v>
      </c>
      <c r="H23" s="8">
        <v>9.7194240000000001</v>
      </c>
      <c r="I23" s="8">
        <v>1.8223919999999998</v>
      </c>
      <c r="J23" s="8">
        <v>2.429856</v>
      </c>
      <c r="K23" s="8">
        <v>6.0746399999999996</v>
      </c>
      <c r="L23" s="8">
        <v>6.6821039999999998</v>
      </c>
      <c r="M23" s="8">
        <v>3.6447839999999996</v>
      </c>
      <c r="N23" s="8">
        <v>3.0373199999999998</v>
      </c>
    </row>
    <row r="24" spans="1:14" hidden="1">
      <c r="A24" s="3">
        <v>18</v>
      </c>
      <c r="B24" s="6" t="s">
        <v>90</v>
      </c>
      <c r="C24" s="7">
        <f t="shared" si="0"/>
        <v>57.6312</v>
      </c>
      <c r="D24" s="7">
        <f t="shared" si="1"/>
        <v>57.6312</v>
      </c>
      <c r="E24" s="8">
        <v>12.678864000000001</v>
      </c>
      <c r="F24" s="8">
        <v>6.3394320000000004</v>
      </c>
      <c r="G24" s="8">
        <v>6.9157440000000001</v>
      </c>
      <c r="H24" s="8">
        <v>9.2209920000000007</v>
      </c>
      <c r="I24" s="8">
        <v>1.728936</v>
      </c>
      <c r="J24" s="8">
        <v>2.3052480000000002</v>
      </c>
      <c r="K24" s="8">
        <v>5.7631200000000007</v>
      </c>
      <c r="L24" s="8">
        <v>6.3394320000000004</v>
      </c>
      <c r="M24" s="8">
        <v>3.4578720000000001</v>
      </c>
      <c r="N24" s="8">
        <v>2.8815600000000003</v>
      </c>
    </row>
    <row r="25" spans="1:14" hidden="1">
      <c r="A25" s="3">
        <v>19</v>
      </c>
      <c r="B25" s="6" t="s">
        <v>91</v>
      </c>
      <c r="C25" s="7">
        <f t="shared" si="0"/>
        <v>45.170399999999987</v>
      </c>
      <c r="D25" s="7">
        <f t="shared" si="1"/>
        <v>45.170399999999987</v>
      </c>
      <c r="E25" s="8">
        <v>9.9374879999999983</v>
      </c>
      <c r="F25" s="8">
        <v>4.9687439999999992</v>
      </c>
      <c r="G25" s="8">
        <v>5.4204479999999986</v>
      </c>
      <c r="H25" s="8">
        <v>7.227263999999999</v>
      </c>
      <c r="I25" s="8">
        <v>1.3551119999999997</v>
      </c>
      <c r="J25" s="8">
        <v>1.8068159999999998</v>
      </c>
      <c r="K25" s="8">
        <v>4.5170399999999997</v>
      </c>
      <c r="L25" s="8">
        <v>4.9687439999999992</v>
      </c>
      <c r="M25" s="8">
        <v>2.7102239999999993</v>
      </c>
      <c r="N25" s="8">
        <v>2.2585199999999999</v>
      </c>
    </row>
    <row r="26" spans="1:14">
      <c r="A26" s="3">
        <v>20</v>
      </c>
      <c r="B26" s="6" t="s">
        <v>92</v>
      </c>
      <c r="C26" s="7">
        <f t="shared" si="0"/>
        <v>49.843199999999989</v>
      </c>
      <c r="D26" s="7">
        <f t="shared" si="1"/>
        <v>49.843199999999989</v>
      </c>
      <c r="E26" s="8">
        <v>10.965503999999999</v>
      </c>
      <c r="F26" s="8">
        <v>5.4827519999999996</v>
      </c>
      <c r="G26" s="8">
        <v>5.9811839999999998</v>
      </c>
      <c r="H26" s="8">
        <v>7.9749119999999998</v>
      </c>
      <c r="I26" s="8">
        <v>1.495296</v>
      </c>
      <c r="J26" s="8">
        <v>1.9937279999999999</v>
      </c>
      <c r="K26" s="8">
        <v>4.9843199999999994</v>
      </c>
      <c r="L26" s="8">
        <v>5.4827519999999996</v>
      </c>
      <c r="M26" s="8">
        <v>2.9905919999999999</v>
      </c>
      <c r="N26" s="8">
        <v>2.4921599999999997</v>
      </c>
    </row>
    <row r="27" spans="1:14">
      <c r="A27" s="3">
        <v>21</v>
      </c>
      <c r="B27" s="6" t="s">
        <v>93</v>
      </c>
      <c r="C27" s="7">
        <f t="shared" si="0"/>
        <v>59.188800000000001</v>
      </c>
      <c r="D27" s="7">
        <f t="shared" si="1"/>
        <v>59.188800000000001</v>
      </c>
      <c r="E27" s="8">
        <v>13.021535999999999</v>
      </c>
      <c r="F27" s="8">
        <v>6.5107679999999997</v>
      </c>
      <c r="G27" s="8">
        <v>7.1026559999999987</v>
      </c>
      <c r="H27" s="8">
        <v>9.4702079999999995</v>
      </c>
      <c r="I27" s="8">
        <v>1.7756639999999997</v>
      </c>
      <c r="J27" s="8">
        <v>2.3675519999999999</v>
      </c>
      <c r="K27" s="8">
        <v>5.9188799999999997</v>
      </c>
      <c r="L27" s="8">
        <v>6.5107679999999997</v>
      </c>
      <c r="M27" s="8">
        <v>3.5513279999999994</v>
      </c>
      <c r="N27" s="8">
        <v>2.9594399999999998</v>
      </c>
    </row>
    <row r="28" spans="1:14">
      <c r="A28" s="3">
        <v>22</v>
      </c>
      <c r="B28" s="6" t="s">
        <v>94</v>
      </c>
      <c r="C28" s="7">
        <f t="shared" si="0"/>
        <v>60.746400000000008</v>
      </c>
      <c r="D28" s="7">
        <f t="shared" si="1"/>
        <v>60.746400000000008</v>
      </c>
      <c r="E28" s="8">
        <v>13.364208</v>
      </c>
      <c r="F28" s="8">
        <v>6.6821039999999998</v>
      </c>
      <c r="G28" s="8">
        <v>7.2895679999999992</v>
      </c>
      <c r="H28" s="8">
        <v>9.7194240000000001</v>
      </c>
      <c r="I28" s="8">
        <v>1.8223919999999998</v>
      </c>
      <c r="J28" s="8">
        <v>2.429856</v>
      </c>
      <c r="K28" s="8">
        <v>6.0746399999999996</v>
      </c>
      <c r="L28" s="8">
        <v>6.6821039999999998</v>
      </c>
      <c r="M28" s="8">
        <v>3.6447839999999996</v>
      </c>
      <c r="N28" s="8">
        <v>3.0373199999999998</v>
      </c>
    </row>
    <row r="29" spans="1:14">
      <c r="A29" s="3">
        <v>23</v>
      </c>
      <c r="B29" s="6" t="s">
        <v>95</v>
      </c>
      <c r="C29" s="7">
        <f t="shared" si="0"/>
        <v>31.151999999999994</v>
      </c>
      <c r="D29" s="7">
        <f t="shared" si="1"/>
        <v>31.151999999999994</v>
      </c>
      <c r="E29" s="8">
        <v>6.8534399999999991</v>
      </c>
      <c r="F29" s="8">
        <v>3.4267199999999995</v>
      </c>
      <c r="G29" s="8">
        <v>3.7382399999999998</v>
      </c>
      <c r="H29" s="8">
        <v>4.9843199999999994</v>
      </c>
      <c r="I29" s="8">
        <v>0.93455999999999995</v>
      </c>
      <c r="J29" s="8">
        <v>1.2460799999999999</v>
      </c>
      <c r="K29" s="8">
        <v>3.1151999999999997</v>
      </c>
      <c r="L29" s="8">
        <v>3.4267199999999995</v>
      </c>
      <c r="M29" s="8">
        <v>1.8691199999999999</v>
      </c>
      <c r="N29" s="8">
        <v>1.5575999999999999</v>
      </c>
    </row>
    <row r="30" spans="1:14">
      <c r="A30" s="3">
        <v>24</v>
      </c>
      <c r="B30" s="6" t="s">
        <v>96</v>
      </c>
      <c r="C30" s="7">
        <f t="shared" si="0"/>
        <v>48.285599999999995</v>
      </c>
      <c r="D30" s="7">
        <f t="shared" si="1"/>
        <v>48.285599999999995</v>
      </c>
      <c r="E30" s="8">
        <v>10.622831999999999</v>
      </c>
      <c r="F30" s="8">
        <v>5.3114159999999995</v>
      </c>
      <c r="G30" s="8">
        <v>5.7942719999999994</v>
      </c>
      <c r="H30" s="8">
        <v>7.7256959999999992</v>
      </c>
      <c r="I30" s="8">
        <v>1.4485679999999999</v>
      </c>
      <c r="J30" s="8">
        <v>1.9314239999999998</v>
      </c>
      <c r="K30" s="8">
        <v>4.8285599999999995</v>
      </c>
      <c r="L30" s="8">
        <v>5.3114159999999995</v>
      </c>
      <c r="M30" s="8">
        <v>2.8971359999999997</v>
      </c>
      <c r="N30" s="8">
        <v>2.4142799999999998</v>
      </c>
    </row>
    <row r="31" spans="1:14">
      <c r="A31" s="3">
        <v>25</v>
      </c>
      <c r="B31" s="6" t="s">
        <v>97</v>
      </c>
      <c r="C31" s="7">
        <f t="shared" si="0"/>
        <v>60.746400000000008</v>
      </c>
      <c r="D31" s="7">
        <f t="shared" si="1"/>
        <v>60.746400000000008</v>
      </c>
      <c r="E31" s="8">
        <v>13.364208</v>
      </c>
      <c r="F31" s="8">
        <v>6.6821039999999998</v>
      </c>
      <c r="G31" s="8">
        <v>7.2895679999999992</v>
      </c>
      <c r="H31" s="8">
        <v>9.7194240000000001</v>
      </c>
      <c r="I31" s="8">
        <v>1.8223919999999998</v>
      </c>
      <c r="J31" s="8">
        <v>2.429856</v>
      </c>
      <c r="K31" s="8">
        <v>6.0746399999999996</v>
      </c>
      <c r="L31" s="8">
        <v>6.6821039999999998</v>
      </c>
      <c r="M31" s="8">
        <v>3.6447839999999996</v>
      </c>
      <c r="N31" s="8">
        <v>3.0373199999999998</v>
      </c>
    </row>
    <row r="32" spans="1:14">
      <c r="A32" s="3">
        <v>26</v>
      </c>
      <c r="B32" s="6" t="s">
        <v>98</v>
      </c>
      <c r="C32" s="7">
        <f t="shared" si="0"/>
        <v>59.344560000000001</v>
      </c>
      <c r="D32" s="7">
        <f t="shared" si="1"/>
        <v>59.344560000000001</v>
      </c>
      <c r="E32" s="8">
        <v>13.0558032</v>
      </c>
      <c r="F32" s="8">
        <v>6.5279015999999999</v>
      </c>
      <c r="G32" s="8">
        <v>7.1213471999999998</v>
      </c>
      <c r="H32" s="8">
        <v>9.4951296000000003</v>
      </c>
      <c r="I32" s="8">
        <v>1.7803367999999999</v>
      </c>
      <c r="J32" s="8">
        <v>2.3737824000000001</v>
      </c>
      <c r="K32" s="8">
        <v>5.934456</v>
      </c>
      <c r="L32" s="8">
        <v>6.5279015999999999</v>
      </c>
      <c r="M32" s="8">
        <v>3.5606735999999999</v>
      </c>
      <c r="N32" s="8">
        <v>2.967228</v>
      </c>
    </row>
    <row r="33" spans="1:14">
      <c r="A33" s="3">
        <v>27</v>
      </c>
      <c r="B33" s="6" t="s">
        <v>99</v>
      </c>
      <c r="C33" s="7">
        <f t="shared" si="0"/>
        <v>65.419199999999989</v>
      </c>
      <c r="D33" s="7">
        <f t="shared" si="1"/>
        <v>65.419199999999989</v>
      </c>
      <c r="E33" s="8">
        <v>14.392223999999999</v>
      </c>
      <c r="F33" s="8">
        <v>7.1961119999999994</v>
      </c>
      <c r="G33" s="8">
        <v>7.8503039999999995</v>
      </c>
      <c r="H33" s="8">
        <v>10.467072</v>
      </c>
      <c r="I33" s="8">
        <v>1.9625759999999999</v>
      </c>
      <c r="J33" s="8">
        <v>2.616768</v>
      </c>
      <c r="K33" s="8">
        <v>6.5419200000000002</v>
      </c>
      <c r="L33" s="8">
        <v>7.1961119999999994</v>
      </c>
      <c r="M33" s="8">
        <v>3.9251519999999998</v>
      </c>
      <c r="N33" s="8">
        <v>3.2709600000000001</v>
      </c>
    </row>
    <row r="34" spans="1:14">
      <c r="A34" s="3">
        <v>28</v>
      </c>
      <c r="B34" s="6" t="s">
        <v>100</v>
      </c>
      <c r="C34" s="7">
        <f t="shared" si="0"/>
        <v>54.515999999999998</v>
      </c>
      <c r="D34" s="7">
        <f t="shared" si="1"/>
        <v>54.515999999999998</v>
      </c>
      <c r="E34" s="8">
        <v>11.99352</v>
      </c>
      <c r="F34" s="8">
        <v>5.9967600000000001</v>
      </c>
      <c r="G34" s="8">
        <v>6.5419200000000002</v>
      </c>
      <c r="H34" s="8">
        <v>8.7225599999999996</v>
      </c>
      <c r="I34" s="8">
        <v>1.63548</v>
      </c>
      <c r="J34" s="8">
        <v>2.1806399999999999</v>
      </c>
      <c r="K34" s="8">
        <v>5.4516</v>
      </c>
      <c r="L34" s="8">
        <v>5.9967600000000001</v>
      </c>
      <c r="M34" s="8">
        <v>3.2709600000000001</v>
      </c>
      <c r="N34" s="8">
        <v>2.7258</v>
      </c>
    </row>
    <row r="35" spans="1:14">
      <c r="A35" s="3">
        <v>29</v>
      </c>
      <c r="B35" s="6" t="s">
        <v>101</v>
      </c>
      <c r="C35" s="7">
        <f t="shared" si="0"/>
        <v>60.746400000000008</v>
      </c>
      <c r="D35" s="7">
        <f t="shared" si="1"/>
        <v>60.746400000000008</v>
      </c>
      <c r="E35" s="8">
        <v>13.364208</v>
      </c>
      <c r="F35" s="8">
        <v>6.6821039999999998</v>
      </c>
      <c r="G35" s="8">
        <v>7.2895679999999992</v>
      </c>
      <c r="H35" s="8">
        <v>9.7194240000000001</v>
      </c>
      <c r="I35" s="8">
        <v>1.8223919999999998</v>
      </c>
      <c r="J35" s="8">
        <v>2.429856</v>
      </c>
      <c r="K35" s="8">
        <v>6.0746399999999996</v>
      </c>
      <c r="L35" s="8">
        <v>6.6821039999999998</v>
      </c>
      <c r="M35" s="8">
        <v>3.6447839999999996</v>
      </c>
      <c r="N35" s="8">
        <v>3.0373199999999998</v>
      </c>
    </row>
    <row r="36" spans="1:14">
      <c r="A36" s="3">
        <v>30</v>
      </c>
      <c r="B36" s="6" t="s">
        <v>102</v>
      </c>
      <c r="C36" s="7">
        <f t="shared" si="0"/>
        <v>32.709599999999995</v>
      </c>
      <c r="D36" s="7">
        <f t="shared" si="1"/>
        <v>32.709599999999995</v>
      </c>
      <c r="E36" s="8">
        <v>7.1961119999999994</v>
      </c>
      <c r="F36" s="8">
        <v>3.5980559999999997</v>
      </c>
      <c r="G36" s="8">
        <v>3.9251519999999998</v>
      </c>
      <c r="H36" s="8">
        <v>5.233536</v>
      </c>
      <c r="I36" s="8">
        <v>0.98128799999999994</v>
      </c>
      <c r="J36" s="8">
        <v>1.308384</v>
      </c>
      <c r="K36" s="8">
        <v>3.2709600000000001</v>
      </c>
      <c r="L36" s="8">
        <v>3.5980559999999997</v>
      </c>
      <c r="M36" s="8">
        <v>1.9625759999999999</v>
      </c>
      <c r="N36" s="8">
        <v>1.63548</v>
      </c>
    </row>
    <row r="37" spans="1:14">
      <c r="A37" s="3">
        <v>31</v>
      </c>
      <c r="B37" s="3" t="s">
        <v>103</v>
      </c>
      <c r="C37" s="7">
        <f t="shared" si="0"/>
        <v>31.151999999999994</v>
      </c>
      <c r="D37" s="7">
        <f t="shared" si="1"/>
        <v>31.151999999999994</v>
      </c>
      <c r="E37" s="8">
        <v>6.8534399999999991</v>
      </c>
      <c r="F37" s="8">
        <v>3.4267199999999995</v>
      </c>
      <c r="G37" s="8">
        <v>3.7382399999999998</v>
      </c>
      <c r="H37" s="8">
        <v>4.9843199999999994</v>
      </c>
      <c r="I37" s="8">
        <v>0.93455999999999995</v>
      </c>
      <c r="J37" s="8">
        <v>1.2460799999999999</v>
      </c>
      <c r="K37" s="8">
        <v>3.1151999999999997</v>
      </c>
      <c r="L37" s="8">
        <v>3.4267199999999995</v>
      </c>
      <c r="M37" s="8">
        <v>1.8691199999999999</v>
      </c>
      <c r="N37" s="8">
        <v>1.5575999999999999</v>
      </c>
    </row>
    <row r="38" spans="1:14" ht="19">
      <c r="A38" s="23" t="s">
        <v>108</v>
      </c>
      <c r="B38" s="23"/>
      <c r="C38" s="9">
        <f>SUM(C7:C37)</f>
        <v>1557.6</v>
      </c>
      <c r="D38" s="9">
        <f t="shared" ref="D38:N38" si="2">SUM(D7:D37)</f>
        <v>1557.6</v>
      </c>
      <c r="E38" s="9">
        <f t="shared" si="2"/>
        <v>342.67200000000003</v>
      </c>
      <c r="F38" s="9">
        <f t="shared" si="2"/>
        <v>171.33600000000001</v>
      </c>
      <c r="G38" s="9">
        <f t="shared" si="2"/>
        <v>186.91199999999998</v>
      </c>
      <c r="H38" s="9">
        <f t="shared" si="2"/>
        <v>249.21599999999995</v>
      </c>
      <c r="I38" s="9">
        <f t="shared" si="2"/>
        <v>46.727999999999994</v>
      </c>
      <c r="J38" s="9">
        <f t="shared" si="2"/>
        <v>62.303999999999988</v>
      </c>
      <c r="K38" s="9">
        <f t="shared" si="2"/>
        <v>155.76</v>
      </c>
      <c r="L38" s="9">
        <f t="shared" si="2"/>
        <v>171.33600000000001</v>
      </c>
      <c r="M38" s="9">
        <f t="shared" si="2"/>
        <v>93.455999999999989</v>
      </c>
      <c r="N38" s="9">
        <f t="shared" si="2"/>
        <v>77.88</v>
      </c>
    </row>
    <row r="39" spans="1:14" ht="16">
      <c r="A39" s="21" t="s">
        <v>109</v>
      </c>
      <c r="B39" s="22"/>
      <c r="C39" s="10">
        <f>SUM(E39:M39)</f>
        <v>918.62</v>
      </c>
      <c r="D39" s="10"/>
      <c r="E39" s="10">
        <v>209.43</v>
      </c>
      <c r="F39" s="10"/>
      <c r="G39" s="10">
        <v>106.58</v>
      </c>
      <c r="H39" s="10">
        <v>189.37</v>
      </c>
      <c r="I39" s="10">
        <v>23.87</v>
      </c>
      <c r="J39" s="10"/>
      <c r="K39" s="10">
        <v>124.57</v>
      </c>
      <c r="L39" s="10">
        <v>171.34</v>
      </c>
      <c r="M39" s="10">
        <v>93.46</v>
      </c>
      <c r="N39" s="10"/>
    </row>
    <row r="40" spans="1:14">
      <c r="A40" s="20" t="s">
        <v>110</v>
      </c>
      <c r="B40" s="20"/>
      <c r="C40" s="20"/>
    </row>
  </sheetData>
  <mergeCells count="11">
    <mergeCell ref="A40:C40"/>
    <mergeCell ref="A38:B38"/>
    <mergeCell ref="A39:B39"/>
    <mergeCell ref="A5:A6"/>
    <mergeCell ref="B5:B6"/>
    <mergeCell ref="C5:C6"/>
    <mergeCell ref="D5:D6"/>
    <mergeCell ref="A2:N2"/>
    <mergeCell ref="A3:N3"/>
    <mergeCell ref="B4:N4"/>
    <mergeCell ref="E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</vt:lpstr>
      <vt:lpstr>Dec</vt:lpstr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Microsoft Office User</cp:lastModifiedBy>
  <dcterms:created xsi:type="dcterms:W3CDTF">2021-02-15T14:44:15Z</dcterms:created>
  <dcterms:modified xsi:type="dcterms:W3CDTF">2022-02-23T16:13:42Z</dcterms:modified>
</cp:coreProperties>
</file>