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4/"/>
    </mc:Choice>
  </mc:AlternateContent>
  <xr:revisionPtr revIDLastSave="0" documentId="13_ncr:1_{20F18C31-C702-AA47-B95A-97DF252C7FD7}" xr6:coauthVersionLast="37" xr6:coauthVersionMax="37" xr10:uidLastSave="{00000000-0000-0000-0000-000000000000}"/>
  <bookViews>
    <workbookView xWindow="0" yWindow="460" windowWidth="25600" windowHeight="14460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D37" i="1"/>
  <c r="E38" i="3" l="1"/>
  <c r="F38" i="3"/>
  <c r="G38" i="3"/>
  <c r="H38" i="3"/>
  <c r="I38" i="3"/>
  <c r="J38" i="3"/>
  <c r="K38" i="3"/>
  <c r="L38" i="3"/>
  <c r="M38" i="3"/>
  <c r="N38" i="3"/>
  <c r="E37" i="2"/>
  <c r="F37" i="2"/>
  <c r="G37" i="2"/>
  <c r="H37" i="2"/>
  <c r="I37" i="2"/>
  <c r="J37" i="2"/>
  <c r="K37" i="2"/>
  <c r="L37" i="2"/>
  <c r="M37" i="2"/>
  <c r="N37" i="2"/>
  <c r="E36" i="1"/>
  <c r="F36" i="1"/>
  <c r="G36" i="1"/>
  <c r="H36" i="1"/>
  <c r="I36" i="1"/>
  <c r="J36" i="1"/>
  <c r="K36" i="1"/>
  <c r="L36" i="1"/>
  <c r="M36" i="1"/>
  <c r="N36" i="1"/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6" i="2"/>
  <c r="C37" i="2" l="1"/>
  <c r="C38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6" i="2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6" i="1"/>
  <c r="D6" i="1" s="1"/>
  <c r="D37" i="2" l="1"/>
  <c r="D36" i="1"/>
  <c r="C36" i="1"/>
  <c r="D7" i="3"/>
  <c r="D38" i="3" s="1"/>
  <c r="C38" i="2"/>
</calcChain>
</file>

<file path=xl/sharedStrings.xml><?xml version="1.0" encoding="utf-8"?>
<sst xmlns="http://schemas.openxmlformats.org/spreadsheetml/2006/main" count="158" uniqueCount="115">
  <si>
    <t>S.No.</t>
  </si>
  <si>
    <t>Date</t>
  </si>
  <si>
    <t xml:space="preserve">Dry Waste Generated(in TPD) </t>
  </si>
  <si>
    <t xml:space="preserve">Total dry Waste collected (in TPD) </t>
  </si>
  <si>
    <t>Details Dry waste</t>
  </si>
  <si>
    <t>Plastic  (in TPD)</t>
  </si>
  <si>
    <t>Glass  (in TPD)</t>
  </si>
  <si>
    <t>Total Dry Waste Received, Stored, Recycled, Processed, Sold and Revenue Generated</t>
  </si>
  <si>
    <t>Plant ID-</t>
  </si>
  <si>
    <t>Cloth (in TPD)</t>
  </si>
  <si>
    <t>Packaging Material (in TPD)</t>
  </si>
  <si>
    <t xml:space="preserve">Metal  (in TPD) </t>
  </si>
  <si>
    <t xml:space="preserve">RDF
(in TPD) </t>
  </si>
  <si>
    <t>01.11.2021</t>
  </si>
  <si>
    <t>02.11.2021</t>
  </si>
  <si>
    <t>03.11.2021</t>
  </si>
  <si>
    <t>04.11.2021</t>
  </si>
  <si>
    <t>05.11.2021</t>
  </si>
  <si>
    <t>06.11.2021</t>
  </si>
  <si>
    <t>07.11.2021</t>
  </si>
  <si>
    <t>08.11.2021</t>
  </si>
  <si>
    <t>09.11.2021</t>
  </si>
  <si>
    <t>10.11.2021</t>
  </si>
  <si>
    <t>11.11.2021</t>
  </si>
  <si>
    <t>12.11.2021</t>
  </si>
  <si>
    <t>13.11.2021</t>
  </si>
  <si>
    <t>14.11.2021</t>
  </si>
  <si>
    <t>15.11.2021</t>
  </si>
  <si>
    <t>16.11.2021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</si>
  <si>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</si>
  <si>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</si>
  <si>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</si>
  <si>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</si>
  <si>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</si>
  <si>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</si>
  <si>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</si>
  <si>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</si>
  <si>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</si>
  <si>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</si>
  <si>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</si>
  <si>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</si>
  <si>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</si>
  <si>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</si>
  <si>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</si>
  <si>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</si>
  <si>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</si>
  <si>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</si>
  <si>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</si>
  <si>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</si>
  <si>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</si>
  <si>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08.12.2021</t>
  </si>
  <si>
    <t>09.12.2021</t>
  </si>
  <si>
    <t>10.12.2021</t>
  </si>
  <si>
    <t>11.12.2021</t>
  </si>
  <si>
    <t>12.12.2021</t>
  </si>
  <si>
    <t>13.12.2021</t>
  </si>
  <si>
    <t>14.12.2021</t>
  </si>
  <si>
    <t>15.12.2021</t>
  </si>
  <si>
    <t>16.12.2021</t>
  </si>
  <si>
    <t>17.12.2021</t>
  </si>
  <si>
    <t>18.12.2021</t>
  </si>
  <si>
    <t>19.12.2021</t>
  </si>
  <si>
    <t>20.12.2021</t>
  </si>
  <si>
    <t>21.12.2021</t>
  </si>
  <si>
    <t>22.12.2021</t>
  </si>
  <si>
    <t>23.12.2021</t>
  </si>
  <si>
    <t>24.12.2021</t>
  </si>
  <si>
    <t>25.12.2021</t>
  </si>
  <si>
    <t>26.12.2021</t>
  </si>
  <si>
    <t>27.12.2021</t>
  </si>
  <si>
    <t>28.12.2021</t>
  </si>
  <si>
    <t>29.12.2021</t>
  </si>
  <si>
    <t>30.12.2021</t>
  </si>
  <si>
    <t>31.12.2021</t>
  </si>
  <si>
    <t>01.01.2022</t>
  </si>
  <si>
    <t>02.01.2022</t>
  </si>
  <si>
    <t>03.01.2022</t>
  </si>
  <si>
    <t>04.01.2022</t>
  </si>
  <si>
    <t>05.01.2022</t>
  </si>
  <si>
    <t>06.01.2022</t>
  </si>
  <si>
    <t>07.01.2022</t>
  </si>
  <si>
    <t>08.01.2022</t>
  </si>
  <si>
    <t>09.01.2022</t>
  </si>
  <si>
    <t>10.01.2022</t>
  </si>
  <si>
    <t>11.01.2022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</si>
  <si>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</si>
  <si>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</si>
  <si>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</si>
  <si>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</si>
  <si>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</si>
  <si>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</si>
  <si>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</si>
  <si>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</si>
  <si>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</si>
  <si>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</si>
  <si>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</si>
  <si>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</si>
  <si>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</si>
  <si>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</si>
  <si>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26.01.2022</t>
  </si>
  <si>
    <t>27.01.2022</t>
  </si>
  <si>
    <t>28.01.2022</t>
  </si>
  <si>
    <t>29.01.2022</t>
  </si>
  <si>
    <t>30.01.2022</t>
  </si>
  <si>
    <t>31.01.2022</t>
  </si>
  <si>
    <t>Paper (in TPD)</t>
  </si>
  <si>
    <t xml:space="preserve">
Cardboard
(in TPD)</t>
  </si>
  <si>
    <t>Rubber (Tire / sole) (in TPD)</t>
  </si>
  <si>
    <t>Details of MRF INDRAPURAM</t>
  </si>
  <si>
    <t>Ghaziabad Nagar Nigam ULB code-800734</t>
  </si>
  <si>
    <t>Total Waste</t>
  </si>
  <si>
    <t>Sale Quantity in MT</t>
  </si>
  <si>
    <t>Total Waste IN MT</t>
  </si>
  <si>
    <t>Remarks- Backlogs Sold</t>
  </si>
  <si>
    <t xml:space="preserve">Inert send to low line areas and C &amp; D waste plant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</si>
</sst>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rgb="FF222222"/>
      <name val="Nirmala UI"/>
      <family val="2"/>
    </font>
    <font>
      <b/>
      <sz val="12"/>
      <color theme="1"/>
      <name val="Nirmala UI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Nirmala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91" zoomScaleNormal="9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I38" sqref="I38"/>
    </sheetView>
  </sheetViews>
  <sheetFormatPr baseColWidth="10" defaultColWidth="8.83203125" defaultRowHeight="15"/>
  <cols>
    <col min="1" max="1" width="12.5" style="4" customWidth="1"/>
    <col min="2" max="2" width="10.1640625" style="4" bestFit="1" customWidth="1"/>
    <col min="3" max="3" width="14.6640625" style="4" customWidth="1"/>
    <col min="4" max="4" width="15.1640625" style="4" customWidth="1"/>
    <col min="5" max="5" width="13.6640625" style="4" customWidth="1"/>
    <col min="6" max="6" width="13.33203125" style="4" customWidth="1"/>
    <col min="7" max="7" width="13.1640625" style="4" customWidth="1"/>
    <col min="8" max="8" width="12.5" style="4" customWidth="1"/>
    <col min="9" max="9" width="11.6640625" style="4" customWidth="1"/>
    <col min="10" max="10" width="10.5" style="4" customWidth="1"/>
    <col min="11" max="11" width="11.1640625" style="4" customWidth="1"/>
    <col min="12" max="12" width="11.5" style="4" customWidth="1"/>
    <col min="13" max="13" width="9" style="4" customWidth="1"/>
    <col min="14" max="14" width="13.5" customWidth="1"/>
  </cols>
  <sheetData>
    <row r="1" spans="1:14" ht="24">
      <c r="A1" s="19" t="s">
        <v>109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4" customHeight="1">
      <c r="A2" s="20" t="s">
        <v>108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6.75" customHeight="1">
      <c r="A3" s="13" t="s">
        <v>8</v>
      </c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7.25" customHeight="1">
      <c r="A4" s="27" t="s">
        <v>0</v>
      </c>
      <c r="B4" s="28" t="s">
        <v>1</v>
      </c>
      <c r="C4" s="28" t="s">
        <v>2</v>
      </c>
      <c r="D4" s="28" t="s">
        <v>3</v>
      </c>
      <c r="E4" s="22" t="s">
        <v>4</v>
      </c>
      <c r="F4" s="22"/>
      <c r="G4" s="22"/>
      <c r="H4" s="22"/>
      <c r="I4" s="22"/>
      <c r="J4" s="22"/>
      <c r="K4" s="22"/>
      <c r="L4" s="22"/>
      <c r="M4" s="22"/>
      <c r="N4" s="22"/>
    </row>
    <row r="5" spans="1:14" ht="81" customHeight="1" thickBot="1">
      <c r="A5" s="27"/>
      <c r="B5" s="28"/>
      <c r="C5" s="28"/>
      <c r="D5" s="28"/>
      <c r="E5" s="1" t="s">
        <v>5</v>
      </c>
      <c r="F5" s="1" t="s">
        <v>9</v>
      </c>
      <c r="G5" s="1" t="s">
        <v>6</v>
      </c>
      <c r="H5" s="1" t="s">
        <v>105</v>
      </c>
      <c r="I5" s="1" t="s">
        <v>106</v>
      </c>
      <c r="J5" s="1" t="s">
        <v>10</v>
      </c>
      <c r="K5" s="1" t="s">
        <v>11</v>
      </c>
      <c r="L5" s="1" t="s">
        <v>12</v>
      </c>
      <c r="M5" s="12" t="s">
        <v>107</v>
      </c>
      <c r="N5" s="14" t="s">
        <v>114</v>
      </c>
    </row>
    <row r="6" spans="1:14">
      <c r="A6" s="3">
        <v>1</v>
      </c>
      <c r="B6" s="5" t="s">
        <v>13</v>
      </c>
      <c r="C6" s="7">
        <f>SUM(E6:N6)</f>
        <v>346.32000000000005</v>
      </c>
      <c r="D6" s="7">
        <f>C6</f>
        <v>346.32000000000005</v>
      </c>
      <c r="E6" s="8">
        <v>76.190400000000011</v>
      </c>
      <c r="F6" s="8">
        <v>38.095200000000006</v>
      </c>
      <c r="G6" s="8">
        <v>41.558400000000006</v>
      </c>
      <c r="H6" s="8">
        <v>55.411200000000008</v>
      </c>
      <c r="I6" s="8">
        <v>10.389600000000002</v>
      </c>
      <c r="J6" s="8">
        <v>13.852800000000002</v>
      </c>
      <c r="K6" s="8">
        <v>34.632000000000005</v>
      </c>
      <c r="L6" s="8">
        <v>38.095200000000006</v>
      </c>
      <c r="M6" s="8">
        <v>20.779200000000003</v>
      </c>
      <c r="N6" s="8">
        <v>17.316000000000003</v>
      </c>
    </row>
    <row r="7" spans="1:14">
      <c r="A7" s="3">
        <v>2</v>
      </c>
      <c r="B7" s="6" t="s">
        <v>14</v>
      </c>
      <c r="C7" s="7">
        <f t="shared" ref="C7:C35" si="0">SUM(E7:N7)</f>
        <v>242.32000000000002</v>
      </c>
      <c r="D7" s="7">
        <f t="shared" ref="D7:D35" si="1">C7</f>
        <v>242.32000000000002</v>
      </c>
      <c r="E7" s="8">
        <v>53.310400000000001</v>
      </c>
      <c r="F7" s="8">
        <v>26.655200000000001</v>
      </c>
      <c r="G7" s="8">
        <v>29.078400000000002</v>
      </c>
      <c r="H7" s="8">
        <v>38.7712</v>
      </c>
      <c r="I7" s="8">
        <v>7.2696000000000005</v>
      </c>
      <c r="J7" s="8">
        <v>9.6928000000000001</v>
      </c>
      <c r="K7" s="8">
        <v>24.232000000000003</v>
      </c>
      <c r="L7" s="8">
        <v>26.655200000000001</v>
      </c>
      <c r="M7" s="8">
        <v>14.539200000000001</v>
      </c>
      <c r="N7" s="8">
        <v>12.116000000000001</v>
      </c>
    </row>
    <row r="8" spans="1:14">
      <c r="A8" s="3">
        <v>3</v>
      </c>
      <c r="B8" s="6" t="s">
        <v>15</v>
      </c>
      <c r="C8" s="7">
        <f t="shared" si="0"/>
        <v>304.72000000000003</v>
      </c>
      <c r="D8" s="7">
        <f t="shared" si="1"/>
        <v>304.72000000000003</v>
      </c>
      <c r="E8" s="8">
        <v>67.03840000000001</v>
      </c>
      <c r="F8" s="8">
        <v>33.519200000000005</v>
      </c>
      <c r="G8" s="8">
        <v>36.566400000000002</v>
      </c>
      <c r="H8" s="8">
        <v>48.755200000000002</v>
      </c>
      <c r="I8" s="8">
        <v>9.1416000000000004</v>
      </c>
      <c r="J8" s="8">
        <v>12.188800000000001</v>
      </c>
      <c r="K8" s="8">
        <v>30.472000000000005</v>
      </c>
      <c r="L8" s="8">
        <v>33.519200000000005</v>
      </c>
      <c r="M8" s="8">
        <v>18.283200000000001</v>
      </c>
      <c r="N8" s="8">
        <v>15.236000000000002</v>
      </c>
    </row>
    <row r="9" spans="1:14">
      <c r="A9" s="3">
        <v>4</v>
      </c>
      <c r="B9" s="6" t="s">
        <v>16</v>
      </c>
      <c r="C9" s="7">
        <f t="shared" si="0"/>
        <v>249.6</v>
      </c>
      <c r="D9" s="7">
        <f t="shared" si="1"/>
        <v>249.6</v>
      </c>
      <c r="E9" s="8">
        <v>54.911999999999999</v>
      </c>
      <c r="F9" s="8">
        <v>27.456</v>
      </c>
      <c r="G9" s="8">
        <v>29.952000000000002</v>
      </c>
      <c r="H9" s="8">
        <v>39.936</v>
      </c>
      <c r="I9" s="8">
        <v>7.4880000000000004</v>
      </c>
      <c r="J9" s="8">
        <v>9.984</v>
      </c>
      <c r="K9" s="8">
        <v>24.96</v>
      </c>
      <c r="L9" s="8">
        <v>27.456</v>
      </c>
      <c r="M9" s="8">
        <v>14.976000000000001</v>
      </c>
      <c r="N9" s="8">
        <v>12.48</v>
      </c>
    </row>
    <row r="10" spans="1:14">
      <c r="A10" s="3">
        <v>5</v>
      </c>
      <c r="B10" s="6" t="s">
        <v>17</v>
      </c>
      <c r="C10" s="7">
        <f t="shared" si="0"/>
        <v>312</v>
      </c>
      <c r="D10" s="7">
        <f t="shared" si="1"/>
        <v>312</v>
      </c>
      <c r="E10" s="8">
        <v>68.64</v>
      </c>
      <c r="F10" s="8">
        <v>34.32</v>
      </c>
      <c r="G10" s="8">
        <v>37.44</v>
      </c>
      <c r="H10" s="8">
        <v>49.92</v>
      </c>
      <c r="I10" s="8">
        <v>9.36</v>
      </c>
      <c r="J10" s="8">
        <v>12.48</v>
      </c>
      <c r="K10" s="8">
        <v>31.2</v>
      </c>
      <c r="L10" s="8">
        <v>34.32</v>
      </c>
      <c r="M10" s="8">
        <v>18.72</v>
      </c>
      <c r="N10" s="8">
        <v>15.6</v>
      </c>
    </row>
    <row r="11" spans="1:14">
      <c r="A11" s="3">
        <v>6</v>
      </c>
      <c r="B11" s="6" t="s">
        <v>18</v>
      </c>
      <c r="C11" s="7">
        <f t="shared" si="0"/>
        <v>291.2</v>
      </c>
      <c r="D11" s="7">
        <f t="shared" si="1"/>
        <v>291.2</v>
      </c>
      <c r="E11" s="8">
        <v>64.063999999999993</v>
      </c>
      <c r="F11" s="8">
        <v>32.031999999999996</v>
      </c>
      <c r="G11" s="8">
        <v>34.943999999999996</v>
      </c>
      <c r="H11" s="8">
        <v>46.591999999999999</v>
      </c>
      <c r="I11" s="8">
        <v>8.7359999999999989</v>
      </c>
      <c r="J11" s="8">
        <v>11.648</v>
      </c>
      <c r="K11" s="8">
        <v>29.119999999999997</v>
      </c>
      <c r="L11" s="8">
        <v>32.031999999999996</v>
      </c>
      <c r="M11" s="8">
        <v>17.471999999999998</v>
      </c>
      <c r="N11" s="8">
        <v>14.559999999999999</v>
      </c>
    </row>
    <row r="12" spans="1:14">
      <c r="A12" s="3">
        <v>7</v>
      </c>
      <c r="B12" s="6" t="s">
        <v>19</v>
      </c>
      <c r="C12" s="7">
        <f t="shared" si="0"/>
        <v>353.60000000000008</v>
      </c>
      <c r="D12" s="7">
        <f t="shared" si="1"/>
        <v>353.60000000000008</v>
      </c>
      <c r="E12" s="8">
        <v>77.792000000000002</v>
      </c>
      <c r="F12" s="8">
        <v>38.896000000000001</v>
      </c>
      <c r="G12" s="8">
        <v>42.432000000000002</v>
      </c>
      <c r="H12" s="8">
        <v>56.576000000000008</v>
      </c>
      <c r="I12" s="8">
        <v>10.608000000000001</v>
      </c>
      <c r="J12" s="8">
        <v>14.144000000000002</v>
      </c>
      <c r="K12" s="8">
        <v>35.36</v>
      </c>
      <c r="L12" s="8">
        <v>38.896000000000001</v>
      </c>
      <c r="M12" s="8">
        <v>21.216000000000001</v>
      </c>
      <c r="N12" s="8">
        <v>17.68</v>
      </c>
    </row>
    <row r="13" spans="1:14">
      <c r="A13" s="3">
        <v>8</v>
      </c>
      <c r="B13" s="6" t="s">
        <v>20</v>
      </c>
      <c r="C13" s="7">
        <f t="shared" si="0"/>
        <v>353.60000000000008</v>
      </c>
      <c r="D13" s="7">
        <f t="shared" si="1"/>
        <v>353.60000000000008</v>
      </c>
      <c r="E13" s="8">
        <v>77.792000000000002</v>
      </c>
      <c r="F13" s="8">
        <v>38.896000000000001</v>
      </c>
      <c r="G13" s="8">
        <v>42.432000000000002</v>
      </c>
      <c r="H13" s="8">
        <v>56.576000000000008</v>
      </c>
      <c r="I13" s="8">
        <v>10.608000000000001</v>
      </c>
      <c r="J13" s="8">
        <v>14.144000000000002</v>
      </c>
      <c r="K13" s="8">
        <v>35.36</v>
      </c>
      <c r="L13" s="8">
        <v>38.896000000000001</v>
      </c>
      <c r="M13" s="8">
        <v>21.216000000000001</v>
      </c>
      <c r="N13" s="8">
        <v>17.68</v>
      </c>
    </row>
    <row r="14" spans="1:14">
      <c r="A14" s="3">
        <v>9</v>
      </c>
      <c r="B14" s="6" t="s">
        <v>21</v>
      </c>
      <c r="C14" s="7">
        <f t="shared" si="0"/>
        <v>301.59999999999997</v>
      </c>
      <c r="D14" s="7">
        <f t="shared" si="1"/>
        <v>301.59999999999997</v>
      </c>
      <c r="E14" s="8">
        <v>66.35199999999999</v>
      </c>
      <c r="F14" s="8">
        <v>33.175999999999995</v>
      </c>
      <c r="G14" s="8">
        <v>36.192</v>
      </c>
      <c r="H14" s="8">
        <v>48.256</v>
      </c>
      <c r="I14" s="8">
        <v>9.048</v>
      </c>
      <c r="J14" s="8">
        <v>12.064</v>
      </c>
      <c r="K14" s="8">
        <v>30.159999999999997</v>
      </c>
      <c r="L14" s="8">
        <v>33.175999999999995</v>
      </c>
      <c r="M14" s="8">
        <v>18.096</v>
      </c>
      <c r="N14" s="8">
        <v>15.079999999999998</v>
      </c>
    </row>
    <row r="15" spans="1:14">
      <c r="A15" s="3">
        <v>10</v>
      </c>
      <c r="B15" s="6" t="s">
        <v>22</v>
      </c>
      <c r="C15" s="7">
        <f t="shared" si="0"/>
        <v>332.80000000000007</v>
      </c>
      <c r="D15" s="7">
        <f t="shared" si="1"/>
        <v>332.80000000000007</v>
      </c>
      <c r="E15" s="8">
        <v>73.216000000000008</v>
      </c>
      <c r="F15" s="8">
        <v>36.608000000000004</v>
      </c>
      <c r="G15" s="8">
        <v>39.936</v>
      </c>
      <c r="H15" s="8">
        <v>53.248000000000005</v>
      </c>
      <c r="I15" s="8">
        <v>9.984</v>
      </c>
      <c r="J15" s="8">
        <v>13.312000000000001</v>
      </c>
      <c r="K15" s="8">
        <v>33.28</v>
      </c>
      <c r="L15" s="8">
        <v>36.608000000000004</v>
      </c>
      <c r="M15" s="8">
        <v>19.968</v>
      </c>
      <c r="N15" s="8">
        <v>16.64</v>
      </c>
    </row>
    <row r="16" spans="1:14">
      <c r="A16" s="3">
        <v>11</v>
      </c>
      <c r="B16" s="6" t="s">
        <v>23</v>
      </c>
      <c r="C16" s="7">
        <f t="shared" si="0"/>
        <v>260</v>
      </c>
      <c r="D16" s="7">
        <f t="shared" si="1"/>
        <v>260</v>
      </c>
      <c r="E16" s="8">
        <v>57.2</v>
      </c>
      <c r="F16" s="8">
        <v>28.6</v>
      </c>
      <c r="G16" s="8">
        <v>31.200000000000003</v>
      </c>
      <c r="H16" s="8">
        <v>41.6</v>
      </c>
      <c r="I16" s="8">
        <v>7.8000000000000007</v>
      </c>
      <c r="J16" s="8">
        <v>10.4</v>
      </c>
      <c r="K16" s="8">
        <v>26</v>
      </c>
      <c r="L16" s="8">
        <v>28.6</v>
      </c>
      <c r="M16" s="8">
        <v>15.600000000000001</v>
      </c>
      <c r="N16" s="8">
        <v>13</v>
      </c>
    </row>
    <row r="17" spans="1:14">
      <c r="A17" s="3">
        <v>12</v>
      </c>
      <c r="B17" s="6" t="s">
        <v>24</v>
      </c>
      <c r="C17" s="7">
        <f t="shared" si="0"/>
        <v>364.00000000000006</v>
      </c>
      <c r="D17" s="7">
        <f t="shared" si="1"/>
        <v>364.00000000000006</v>
      </c>
      <c r="E17" s="8">
        <v>80.080000000000013</v>
      </c>
      <c r="F17" s="8">
        <v>40.040000000000006</v>
      </c>
      <c r="G17" s="8">
        <v>43.680000000000007</v>
      </c>
      <c r="H17" s="8">
        <v>58.240000000000009</v>
      </c>
      <c r="I17" s="8">
        <v>10.920000000000002</v>
      </c>
      <c r="J17" s="8">
        <v>14.560000000000002</v>
      </c>
      <c r="K17" s="8">
        <v>36.400000000000006</v>
      </c>
      <c r="L17" s="8">
        <v>40.040000000000006</v>
      </c>
      <c r="M17" s="8">
        <v>21.840000000000003</v>
      </c>
      <c r="N17" s="8">
        <v>18.200000000000003</v>
      </c>
    </row>
    <row r="18" spans="1:14">
      <c r="A18" s="3">
        <v>13</v>
      </c>
      <c r="B18" s="6" t="s">
        <v>25</v>
      </c>
      <c r="C18" s="7">
        <f t="shared" si="0"/>
        <v>384.80000000000013</v>
      </c>
      <c r="D18" s="7">
        <f t="shared" si="1"/>
        <v>384.80000000000013</v>
      </c>
      <c r="E18" s="8">
        <v>84.656000000000006</v>
      </c>
      <c r="F18" s="8">
        <v>42.328000000000003</v>
      </c>
      <c r="G18" s="8">
        <v>46.176000000000009</v>
      </c>
      <c r="H18" s="8">
        <v>61.568000000000012</v>
      </c>
      <c r="I18" s="8">
        <v>11.544000000000002</v>
      </c>
      <c r="J18" s="8">
        <v>15.392000000000003</v>
      </c>
      <c r="K18" s="8">
        <v>38.480000000000004</v>
      </c>
      <c r="L18" s="8">
        <v>42.328000000000003</v>
      </c>
      <c r="M18" s="8">
        <v>23.088000000000005</v>
      </c>
      <c r="N18" s="8">
        <v>19.240000000000002</v>
      </c>
    </row>
    <row r="19" spans="1:14">
      <c r="A19" s="3">
        <v>14</v>
      </c>
      <c r="B19" s="6" t="s">
        <v>26</v>
      </c>
      <c r="C19" s="7">
        <f t="shared" si="0"/>
        <v>322.39999999999998</v>
      </c>
      <c r="D19" s="7">
        <f t="shared" si="1"/>
        <v>322.39999999999998</v>
      </c>
      <c r="E19" s="8">
        <v>70.927999999999997</v>
      </c>
      <c r="F19" s="8">
        <v>35.463999999999999</v>
      </c>
      <c r="G19" s="8">
        <v>38.688000000000002</v>
      </c>
      <c r="H19" s="8">
        <v>51.584000000000003</v>
      </c>
      <c r="I19" s="8">
        <v>9.6720000000000006</v>
      </c>
      <c r="J19" s="8">
        <v>12.896000000000001</v>
      </c>
      <c r="K19" s="8">
        <v>32.24</v>
      </c>
      <c r="L19" s="8">
        <v>35.463999999999999</v>
      </c>
      <c r="M19" s="8">
        <v>19.344000000000001</v>
      </c>
      <c r="N19" s="8">
        <v>16.12</v>
      </c>
    </row>
    <row r="20" spans="1:14">
      <c r="A20" s="3">
        <v>15</v>
      </c>
      <c r="B20" s="6" t="s">
        <v>27</v>
      </c>
      <c r="C20" s="7">
        <f t="shared" si="0"/>
        <v>353.60000000000008</v>
      </c>
      <c r="D20" s="7">
        <f t="shared" si="1"/>
        <v>353.60000000000008</v>
      </c>
      <c r="E20" s="8">
        <v>77.792000000000002</v>
      </c>
      <c r="F20" s="8">
        <v>38.896000000000001</v>
      </c>
      <c r="G20" s="8">
        <v>42.432000000000002</v>
      </c>
      <c r="H20" s="8">
        <v>56.576000000000008</v>
      </c>
      <c r="I20" s="8">
        <v>10.608000000000001</v>
      </c>
      <c r="J20" s="8">
        <v>14.144000000000002</v>
      </c>
      <c r="K20" s="8">
        <v>35.36</v>
      </c>
      <c r="L20" s="8">
        <v>38.896000000000001</v>
      </c>
      <c r="M20" s="8">
        <v>21.216000000000001</v>
      </c>
      <c r="N20" s="8">
        <v>17.68</v>
      </c>
    </row>
    <row r="21" spans="1:14">
      <c r="A21" s="3">
        <v>16</v>
      </c>
      <c r="B21" s="6" t="s">
        <v>28</v>
      </c>
      <c r="C21" s="7">
        <f t="shared" si="0"/>
        <v>436.79999999999995</v>
      </c>
      <c r="D21" s="7">
        <f t="shared" si="1"/>
        <v>436.79999999999995</v>
      </c>
      <c r="E21" s="8">
        <v>96.096000000000004</v>
      </c>
      <c r="F21" s="8">
        <v>48.048000000000002</v>
      </c>
      <c r="G21" s="8">
        <v>52.416000000000004</v>
      </c>
      <c r="H21" s="8">
        <v>69.888000000000005</v>
      </c>
      <c r="I21" s="8">
        <v>13.104000000000001</v>
      </c>
      <c r="J21" s="8">
        <v>17.472000000000001</v>
      </c>
      <c r="K21" s="8">
        <v>43.68</v>
      </c>
      <c r="L21" s="8">
        <v>48.048000000000002</v>
      </c>
      <c r="M21" s="8">
        <v>26.208000000000002</v>
      </c>
      <c r="N21" s="8">
        <v>21.84</v>
      </c>
    </row>
    <row r="22" spans="1:14">
      <c r="A22" s="3">
        <v>17</v>
      </c>
      <c r="B22" s="6" t="s">
        <v>29</v>
      </c>
      <c r="C22" s="7">
        <f t="shared" si="0"/>
        <v>405.6</v>
      </c>
      <c r="D22" s="7">
        <f t="shared" si="1"/>
        <v>405.6</v>
      </c>
      <c r="E22" s="8">
        <v>89.231999999999999</v>
      </c>
      <c r="F22" s="8">
        <v>44.616</v>
      </c>
      <c r="G22" s="8">
        <v>48.671999999999997</v>
      </c>
      <c r="H22" s="8">
        <v>64.896000000000001</v>
      </c>
      <c r="I22" s="8">
        <v>12.167999999999999</v>
      </c>
      <c r="J22" s="8">
        <v>16.224</v>
      </c>
      <c r="K22" s="8">
        <v>40.56</v>
      </c>
      <c r="L22" s="8">
        <v>44.616</v>
      </c>
      <c r="M22" s="8">
        <v>24.335999999999999</v>
      </c>
      <c r="N22" s="8">
        <v>20.28</v>
      </c>
    </row>
    <row r="23" spans="1:14">
      <c r="A23" s="3">
        <v>18</v>
      </c>
      <c r="B23" s="6" t="s">
        <v>30</v>
      </c>
      <c r="C23" s="7">
        <f t="shared" si="0"/>
        <v>384.80000000000013</v>
      </c>
      <c r="D23" s="7">
        <f t="shared" si="1"/>
        <v>384.80000000000013</v>
      </c>
      <c r="E23" s="8">
        <v>84.656000000000006</v>
      </c>
      <c r="F23" s="8">
        <v>42.328000000000003</v>
      </c>
      <c r="G23" s="8">
        <v>46.176000000000009</v>
      </c>
      <c r="H23" s="8">
        <v>61.568000000000012</v>
      </c>
      <c r="I23" s="8">
        <v>11.544000000000002</v>
      </c>
      <c r="J23" s="8">
        <v>15.392000000000003</v>
      </c>
      <c r="K23" s="8">
        <v>38.480000000000004</v>
      </c>
      <c r="L23" s="8">
        <v>42.328000000000003</v>
      </c>
      <c r="M23" s="8">
        <v>23.088000000000005</v>
      </c>
      <c r="N23" s="8">
        <v>19.240000000000002</v>
      </c>
    </row>
    <row r="24" spans="1:14">
      <c r="A24" s="3">
        <v>19</v>
      </c>
      <c r="B24" s="6" t="s">
        <v>31</v>
      </c>
      <c r="C24" s="7">
        <f t="shared" si="0"/>
        <v>301.59999999999997</v>
      </c>
      <c r="D24" s="7">
        <f t="shared" si="1"/>
        <v>301.59999999999997</v>
      </c>
      <c r="E24" s="8">
        <v>66.35199999999999</v>
      </c>
      <c r="F24" s="8">
        <v>33.175999999999995</v>
      </c>
      <c r="G24" s="8">
        <v>36.192</v>
      </c>
      <c r="H24" s="8">
        <v>48.256</v>
      </c>
      <c r="I24" s="8">
        <v>9.048</v>
      </c>
      <c r="J24" s="8">
        <v>12.064</v>
      </c>
      <c r="K24" s="8">
        <v>30.159999999999997</v>
      </c>
      <c r="L24" s="8">
        <v>33.175999999999995</v>
      </c>
      <c r="M24" s="8">
        <v>18.096</v>
      </c>
      <c r="N24" s="8">
        <v>15.079999999999998</v>
      </c>
    </row>
    <row r="25" spans="1:14">
      <c r="A25" s="3">
        <v>20</v>
      </c>
      <c r="B25" s="6" t="s">
        <v>32</v>
      </c>
      <c r="C25" s="7">
        <f t="shared" si="0"/>
        <v>332.80000000000007</v>
      </c>
      <c r="D25" s="7">
        <f t="shared" si="1"/>
        <v>332.80000000000007</v>
      </c>
      <c r="E25" s="8">
        <v>73.216000000000008</v>
      </c>
      <c r="F25" s="8">
        <v>36.608000000000004</v>
      </c>
      <c r="G25" s="8">
        <v>39.936</v>
      </c>
      <c r="H25" s="8">
        <v>53.248000000000005</v>
      </c>
      <c r="I25" s="8">
        <v>9.984</v>
      </c>
      <c r="J25" s="8">
        <v>13.312000000000001</v>
      </c>
      <c r="K25" s="8">
        <v>33.28</v>
      </c>
      <c r="L25" s="8">
        <v>36.608000000000004</v>
      </c>
      <c r="M25" s="8">
        <v>19.968</v>
      </c>
      <c r="N25" s="8">
        <v>16.64</v>
      </c>
    </row>
    <row r="26" spans="1:14">
      <c r="A26" s="3">
        <v>21</v>
      </c>
      <c r="B26" s="6" t="s">
        <v>33</v>
      </c>
      <c r="C26" s="7">
        <f t="shared" si="0"/>
        <v>395.19999999999993</v>
      </c>
      <c r="D26" s="7">
        <f t="shared" si="1"/>
        <v>395.19999999999993</v>
      </c>
      <c r="E26" s="8">
        <v>86.944000000000003</v>
      </c>
      <c r="F26" s="8">
        <v>43.472000000000001</v>
      </c>
      <c r="G26" s="8">
        <v>47.423999999999999</v>
      </c>
      <c r="H26" s="8">
        <v>63.231999999999999</v>
      </c>
      <c r="I26" s="8">
        <v>11.856</v>
      </c>
      <c r="J26" s="8">
        <v>15.808</v>
      </c>
      <c r="K26" s="8">
        <v>39.519999999999996</v>
      </c>
      <c r="L26" s="8">
        <v>43.472000000000001</v>
      </c>
      <c r="M26" s="8">
        <v>23.712</v>
      </c>
      <c r="N26" s="8">
        <v>19.759999999999998</v>
      </c>
    </row>
    <row r="27" spans="1:14">
      <c r="A27" s="3">
        <v>22</v>
      </c>
      <c r="B27" s="6" t="s">
        <v>34</v>
      </c>
      <c r="C27" s="7">
        <f t="shared" si="0"/>
        <v>405.6</v>
      </c>
      <c r="D27" s="7">
        <f t="shared" si="1"/>
        <v>405.6</v>
      </c>
      <c r="E27" s="8">
        <v>89.231999999999999</v>
      </c>
      <c r="F27" s="8">
        <v>44.616</v>
      </c>
      <c r="G27" s="8">
        <v>48.671999999999997</v>
      </c>
      <c r="H27" s="8">
        <v>64.896000000000001</v>
      </c>
      <c r="I27" s="8">
        <v>12.167999999999999</v>
      </c>
      <c r="J27" s="8">
        <v>16.224</v>
      </c>
      <c r="K27" s="8">
        <v>40.56</v>
      </c>
      <c r="L27" s="8">
        <v>44.616</v>
      </c>
      <c r="M27" s="8">
        <v>24.335999999999999</v>
      </c>
      <c r="N27" s="8">
        <v>20.28</v>
      </c>
    </row>
    <row r="28" spans="1:14">
      <c r="A28" s="3">
        <v>23</v>
      </c>
      <c r="B28" s="6" t="s">
        <v>35</v>
      </c>
      <c r="C28" s="7">
        <f t="shared" si="0"/>
        <v>208</v>
      </c>
      <c r="D28" s="7">
        <f t="shared" si="1"/>
        <v>208</v>
      </c>
      <c r="E28" s="8">
        <v>45.76</v>
      </c>
      <c r="F28" s="8">
        <v>22.88</v>
      </c>
      <c r="G28" s="8">
        <v>24.96</v>
      </c>
      <c r="H28" s="8">
        <v>33.28</v>
      </c>
      <c r="I28" s="8">
        <v>6.24</v>
      </c>
      <c r="J28" s="8">
        <v>8.32</v>
      </c>
      <c r="K28" s="8">
        <v>20.8</v>
      </c>
      <c r="L28" s="8">
        <v>22.88</v>
      </c>
      <c r="M28" s="8">
        <v>12.48</v>
      </c>
      <c r="N28" s="8">
        <v>10.4</v>
      </c>
    </row>
    <row r="29" spans="1:14">
      <c r="A29" s="3">
        <v>24</v>
      </c>
      <c r="B29" s="6" t="s">
        <v>36</v>
      </c>
      <c r="C29" s="7">
        <f t="shared" si="0"/>
        <v>322.39999999999998</v>
      </c>
      <c r="D29" s="7">
        <f t="shared" si="1"/>
        <v>322.39999999999998</v>
      </c>
      <c r="E29" s="8">
        <v>70.927999999999997</v>
      </c>
      <c r="F29" s="8">
        <v>35.463999999999999</v>
      </c>
      <c r="G29" s="8">
        <v>38.688000000000002</v>
      </c>
      <c r="H29" s="8">
        <v>51.584000000000003</v>
      </c>
      <c r="I29" s="8">
        <v>9.6720000000000006</v>
      </c>
      <c r="J29" s="8">
        <v>12.896000000000001</v>
      </c>
      <c r="K29" s="8">
        <v>32.24</v>
      </c>
      <c r="L29" s="8">
        <v>35.463999999999999</v>
      </c>
      <c r="M29" s="8">
        <v>19.344000000000001</v>
      </c>
      <c r="N29" s="8">
        <v>16.12</v>
      </c>
    </row>
    <row r="30" spans="1:14">
      <c r="A30" s="3">
        <v>25</v>
      </c>
      <c r="B30" s="6" t="s">
        <v>37</v>
      </c>
      <c r="C30" s="7">
        <f t="shared" si="0"/>
        <v>405.6</v>
      </c>
      <c r="D30" s="7">
        <f t="shared" si="1"/>
        <v>405.6</v>
      </c>
      <c r="E30" s="8">
        <v>89.231999999999999</v>
      </c>
      <c r="F30" s="8">
        <v>44.616</v>
      </c>
      <c r="G30" s="8">
        <v>48.671999999999997</v>
      </c>
      <c r="H30" s="8">
        <v>64.896000000000001</v>
      </c>
      <c r="I30" s="8">
        <v>12.167999999999999</v>
      </c>
      <c r="J30" s="8">
        <v>16.224</v>
      </c>
      <c r="K30" s="8">
        <v>40.56</v>
      </c>
      <c r="L30" s="8">
        <v>44.616</v>
      </c>
      <c r="M30" s="8">
        <v>24.335999999999999</v>
      </c>
      <c r="N30" s="8">
        <v>20.28</v>
      </c>
    </row>
    <row r="31" spans="1:14">
      <c r="A31" s="3">
        <v>26</v>
      </c>
      <c r="B31" s="6" t="s">
        <v>38</v>
      </c>
      <c r="C31" s="7">
        <f t="shared" si="0"/>
        <v>396.24000000000012</v>
      </c>
      <c r="D31" s="7">
        <f t="shared" si="1"/>
        <v>396.24000000000012</v>
      </c>
      <c r="E31" s="8">
        <v>87.172800000000009</v>
      </c>
      <c r="F31" s="8">
        <v>43.586400000000005</v>
      </c>
      <c r="G31" s="8">
        <v>47.5488</v>
      </c>
      <c r="H31" s="8">
        <v>63.398400000000002</v>
      </c>
      <c r="I31" s="8">
        <v>11.8872</v>
      </c>
      <c r="J31" s="8">
        <v>15.849600000000001</v>
      </c>
      <c r="K31" s="8">
        <v>39.624000000000002</v>
      </c>
      <c r="L31" s="8">
        <v>43.586400000000005</v>
      </c>
      <c r="M31" s="8">
        <v>23.7744</v>
      </c>
      <c r="N31" s="8">
        <v>19.812000000000001</v>
      </c>
    </row>
    <row r="32" spans="1:14">
      <c r="A32" s="3">
        <v>27</v>
      </c>
      <c r="B32" s="6" t="s">
        <v>39</v>
      </c>
      <c r="C32" s="7">
        <f t="shared" si="0"/>
        <v>436.79999999999995</v>
      </c>
      <c r="D32" s="7">
        <f t="shared" si="1"/>
        <v>436.79999999999995</v>
      </c>
      <c r="E32" s="8">
        <v>96.096000000000004</v>
      </c>
      <c r="F32" s="8">
        <v>48.048000000000002</v>
      </c>
      <c r="G32" s="8">
        <v>52.416000000000004</v>
      </c>
      <c r="H32" s="8">
        <v>69.888000000000005</v>
      </c>
      <c r="I32" s="8">
        <v>13.104000000000001</v>
      </c>
      <c r="J32" s="8">
        <v>17.472000000000001</v>
      </c>
      <c r="K32" s="8">
        <v>43.68</v>
      </c>
      <c r="L32" s="8">
        <v>48.048000000000002</v>
      </c>
      <c r="M32" s="8">
        <v>26.208000000000002</v>
      </c>
      <c r="N32" s="8">
        <v>21.84</v>
      </c>
    </row>
    <row r="33" spans="1:14">
      <c r="A33" s="3">
        <v>28</v>
      </c>
      <c r="B33" s="6" t="s">
        <v>40</v>
      </c>
      <c r="C33" s="7">
        <f t="shared" si="0"/>
        <v>364.00000000000006</v>
      </c>
      <c r="D33" s="7">
        <f t="shared" si="1"/>
        <v>364.00000000000006</v>
      </c>
      <c r="E33" s="8">
        <v>80.080000000000013</v>
      </c>
      <c r="F33" s="8">
        <v>40.040000000000006</v>
      </c>
      <c r="G33" s="8">
        <v>43.680000000000007</v>
      </c>
      <c r="H33" s="8">
        <v>58.240000000000009</v>
      </c>
      <c r="I33" s="8">
        <v>10.920000000000002</v>
      </c>
      <c r="J33" s="8">
        <v>14.560000000000002</v>
      </c>
      <c r="K33" s="8">
        <v>36.400000000000006</v>
      </c>
      <c r="L33" s="8">
        <v>40.040000000000006</v>
      </c>
      <c r="M33" s="8">
        <v>21.840000000000003</v>
      </c>
      <c r="N33" s="8">
        <v>18.200000000000003</v>
      </c>
    </row>
    <row r="34" spans="1:14">
      <c r="A34" s="3">
        <v>29</v>
      </c>
      <c r="B34" s="6" t="s">
        <v>41</v>
      </c>
      <c r="C34" s="7">
        <f t="shared" si="0"/>
        <v>405.6</v>
      </c>
      <c r="D34" s="7">
        <f t="shared" si="1"/>
        <v>405.6</v>
      </c>
      <c r="E34" s="8">
        <v>89.231999999999999</v>
      </c>
      <c r="F34" s="8">
        <v>44.616</v>
      </c>
      <c r="G34" s="8">
        <v>48.671999999999997</v>
      </c>
      <c r="H34" s="8">
        <v>64.896000000000001</v>
      </c>
      <c r="I34" s="8">
        <v>12.167999999999999</v>
      </c>
      <c r="J34" s="8">
        <v>16.224</v>
      </c>
      <c r="K34" s="8">
        <v>40.56</v>
      </c>
      <c r="L34" s="8">
        <v>44.616</v>
      </c>
      <c r="M34" s="8">
        <v>24.335999999999999</v>
      </c>
      <c r="N34" s="8">
        <v>20.28</v>
      </c>
    </row>
    <row r="35" spans="1:14">
      <c r="A35" s="3">
        <v>30</v>
      </c>
      <c r="B35" s="6" t="s">
        <v>42</v>
      </c>
      <c r="C35" s="7">
        <f t="shared" si="0"/>
        <v>426.39999999999992</v>
      </c>
      <c r="D35" s="7">
        <f t="shared" si="1"/>
        <v>426.39999999999992</v>
      </c>
      <c r="E35" s="8">
        <v>93.807999999999993</v>
      </c>
      <c r="F35" s="8">
        <v>46.903999999999996</v>
      </c>
      <c r="G35" s="8">
        <v>51.167999999999992</v>
      </c>
      <c r="H35" s="8">
        <v>68.22399999999999</v>
      </c>
      <c r="I35" s="8">
        <v>12.791999999999998</v>
      </c>
      <c r="J35" s="8">
        <v>17.055999999999997</v>
      </c>
      <c r="K35" s="8">
        <v>42.639999999999993</v>
      </c>
      <c r="L35" s="8">
        <v>46.903999999999996</v>
      </c>
      <c r="M35" s="8">
        <v>25.583999999999996</v>
      </c>
      <c r="N35" s="8">
        <v>21.319999999999997</v>
      </c>
    </row>
    <row r="36" spans="1:14" ht="19">
      <c r="A36" s="26" t="s">
        <v>112</v>
      </c>
      <c r="B36" s="26"/>
      <c r="C36" s="9">
        <f>SUM(C6:C35)</f>
        <v>10400</v>
      </c>
      <c r="D36" s="9">
        <f t="shared" ref="D36:N36" si="2">SUM(D6:D35)</f>
        <v>10400</v>
      </c>
      <c r="E36" s="9">
        <f t="shared" si="2"/>
        <v>2288.0000000000005</v>
      </c>
      <c r="F36" s="9">
        <f t="shared" si="2"/>
        <v>1144.0000000000002</v>
      </c>
      <c r="G36" s="9">
        <f t="shared" si="2"/>
        <v>1248.0000000000002</v>
      </c>
      <c r="H36" s="9">
        <f t="shared" si="2"/>
        <v>1663.9999999999998</v>
      </c>
      <c r="I36" s="9">
        <f t="shared" si="2"/>
        <v>312.00000000000006</v>
      </c>
      <c r="J36" s="9">
        <f t="shared" si="2"/>
        <v>415.99999999999994</v>
      </c>
      <c r="K36" s="9">
        <f t="shared" si="2"/>
        <v>1039.9999999999998</v>
      </c>
      <c r="L36" s="9">
        <f t="shared" si="2"/>
        <v>1144.0000000000002</v>
      </c>
      <c r="M36" s="9">
        <f t="shared" si="2"/>
        <v>624.00000000000011</v>
      </c>
      <c r="N36" s="9">
        <f t="shared" si="2"/>
        <v>519.99999999999989</v>
      </c>
    </row>
    <row r="37" spans="1:14" ht="16">
      <c r="A37" s="24" t="s">
        <v>111</v>
      </c>
      <c r="B37" s="25"/>
      <c r="C37" s="10"/>
      <c r="D37" s="10">
        <f>SUM(E37:M37)</f>
        <v>4717.8599999999997</v>
      </c>
      <c r="E37" s="10"/>
      <c r="F37" s="10"/>
      <c r="G37" s="10">
        <v>834.29</v>
      </c>
      <c r="H37" s="10">
        <v>1023.87</v>
      </c>
      <c r="I37" s="10">
        <v>198.25</v>
      </c>
      <c r="J37" s="10"/>
      <c r="K37" s="10">
        <v>893.45</v>
      </c>
      <c r="L37" s="10">
        <v>1144</v>
      </c>
      <c r="M37" s="10">
        <v>624</v>
      </c>
      <c r="N37" s="10"/>
    </row>
    <row r="38" spans="1:14">
      <c r="A38" s="23" t="s">
        <v>113</v>
      </c>
      <c r="B38" s="23"/>
      <c r="C38" s="23"/>
    </row>
  </sheetData>
  <mergeCells count="11">
    <mergeCell ref="A1:N1"/>
    <mergeCell ref="A2:N2"/>
    <mergeCell ref="B3:N3"/>
    <mergeCell ref="E4:N4"/>
    <mergeCell ref="A38:C38"/>
    <mergeCell ref="A37:B37"/>
    <mergeCell ref="A36:B36"/>
    <mergeCell ref="A4:A5"/>
    <mergeCell ref="B4:B5"/>
    <mergeCell ref="C4:C5"/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opLeftCell="A24" zoomScaleNormal="100" workbookViewId="0">
      <selection activeCell="H41" sqref="H41"/>
    </sheetView>
  </sheetViews>
  <sheetFormatPr baseColWidth="10" defaultColWidth="9.1640625" defaultRowHeight="15"/>
  <cols>
    <col min="1" max="1" width="10.5" style="4" customWidth="1"/>
    <col min="2" max="2" width="13.5" style="4" customWidth="1"/>
    <col min="3" max="3" width="11.83203125" style="4" customWidth="1"/>
    <col min="4" max="4" width="13.5" style="4" customWidth="1"/>
    <col min="5" max="7" width="11.1640625" style="4" customWidth="1"/>
    <col min="8" max="8" width="10.6640625" style="4" customWidth="1"/>
    <col min="9" max="10" width="9.1640625" style="4"/>
    <col min="11" max="11" width="11.5" style="4" customWidth="1"/>
    <col min="12" max="12" width="11.33203125" style="4" customWidth="1"/>
    <col min="13" max="13" width="9.1640625" style="4"/>
    <col min="14" max="14" width="13.33203125" style="2" customWidth="1"/>
    <col min="15" max="16384" width="9.1640625" style="2"/>
  </cols>
  <sheetData>
    <row r="1" spans="1:14" ht="24">
      <c r="A1" s="19" t="s">
        <v>109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3.5" customHeight="1">
      <c r="A2" s="20" t="s">
        <v>108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36" customHeight="1">
      <c r="A3" s="13" t="s">
        <v>8</v>
      </c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9.25" customHeight="1">
      <c r="A4" s="27" t="s">
        <v>0</v>
      </c>
      <c r="B4" s="28" t="s">
        <v>1</v>
      </c>
      <c r="C4" s="28" t="s">
        <v>2</v>
      </c>
      <c r="D4" s="28" t="s">
        <v>3</v>
      </c>
      <c r="E4" s="22" t="s">
        <v>4</v>
      </c>
      <c r="F4" s="22"/>
      <c r="G4" s="22"/>
      <c r="H4" s="22"/>
      <c r="I4" s="22"/>
      <c r="J4" s="22"/>
      <c r="K4" s="22"/>
      <c r="L4" s="22"/>
      <c r="M4" s="22"/>
      <c r="N4" s="22"/>
    </row>
    <row r="5" spans="1:14" ht="94.5" customHeight="1" thickBot="1">
      <c r="A5" s="27"/>
      <c r="B5" s="28"/>
      <c r="C5" s="28"/>
      <c r="D5" s="28"/>
      <c r="E5" s="1" t="s">
        <v>5</v>
      </c>
      <c r="F5" s="1" t="s">
        <v>9</v>
      </c>
      <c r="G5" s="1" t="s">
        <v>6</v>
      </c>
      <c r="H5" s="1" t="s">
        <v>105</v>
      </c>
      <c r="I5" s="1" t="s">
        <v>106</v>
      </c>
      <c r="J5" s="1" t="s">
        <v>10</v>
      </c>
      <c r="K5" s="1" t="s">
        <v>11</v>
      </c>
      <c r="L5" s="1" t="s">
        <v>12</v>
      </c>
      <c r="M5" s="12" t="s">
        <v>107</v>
      </c>
      <c r="N5" s="14" t="s">
        <v>114</v>
      </c>
    </row>
    <row r="6" spans="1:14">
      <c r="A6" s="3">
        <v>1</v>
      </c>
      <c r="B6" s="5" t="s">
        <v>43</v>
      </c>
      <c r="C6" s="7">
        <f>SUM(E5:N6)</f>
        <v>351.315</v>
      </c>
      <c r="D6" s="7">
        <f>C6</f>
        <v>351.315</v>
      </c>
      <c r="E6" s="8">
        <v>77.289300000000011</v>
      </c>
      <c r="F6" s="8">
        <v>38.644650000000006</v>
      </c>
      <c r="G6" s="8">
        <v>42.157800000000002</v>
      </c>
      <c r="H6" s="8">
        <v>56.210400000000007</v>
      </c>
      <c r="I6" s="8">
        <v>10.53945</v>
      </c>
      <c r="J6" s="8">
        <v>14.052600000000002</v>
      </c>
      <c r="K6" s="8">
        <v>35.131500000000003</v>
      </c>
      <c r="L6" s="8">
        <v>38.644650000000006</v>
      </c>
      <c r="M6" s="8">
        <v>21.078900000000001</v>
      </c>
      <c r="N6" s="8">
        <v>17.565750000000001</v>
      </c>
    </row>
    <row r="7" spans="1:14">
      <c r="A7" s="3">
        <v>2</v>
      </c>
      <c r="B7" s="6" t="s">
        <v>44</v>
      </c>
      <c r="C7" s="7">
        <f t="shared" ref="C7:C36" si="0">SUM(E6:N7)</f>
        <v>597.13000000000011</v>
      </c>
      <c r="D7" s="7">
        <f t="shared" ref="D7:D36" si="1">C7</f>
        <v>597.13000000000011</v>
      </c>
      <c r="E7" s="8">
        <v>54.079300000000003</v>
      </c>
      <c r="F7" s="8">
        <v>27.039650000000002</v>
      </c>
      <c r="G7" s="8">
        <v>29.497800000000002</v>
      </c>
      <c r="H7" s="8">
        <v>39.330400000000004</v>
      </c>
      <c r="I7" s="8">
        <v>7.3744500000000004</v>
      </c>
      <c r="J7" s="8">
        <v>9.8326000000000011</v>
      </c>
      <c r="K7" s="8">
        <v>24.581500000000002</v>
      </c>
      <c r="L7" s="8">
        <v>27.039650000000002</v>
      </c>
      <c r="M7" s="8">
        <v>14.748900000000001</v>
      </c>
      <c r="N7" s="8">
        <v>12.290750000000001</v>
      </c>
    </row>
    <row r="8" spans="1:14">
      <c r="A8" s="3">
        <v>3</v>
      </c>
      <c r="B8" s="6" t="s">
        <v>45</v>
      </c>
      <c r="C8" s="7">
        <f t="shared" si="0"/>
        <v>554.93000000000006</v>
      </c>
      <c r="D8" s="7">
        <f t="shared" si="1"/>
        <v>554.93000000000006</v>
      </c>
      <c r="E8" s="8">
        <v>68.005300000000005</v>
      </c>
      <c r="F8" s="8">
        <v>34.002650000000003</v>
      </c>
      <c r="G8" s="8">
        <v>37.093800000000002</v>
      </c>
      <c r="H8" s="8">
        <v>49.458400000000005</v>
      </c>
      <c r="I8" s="8">
        <v>9.2734500000000004</v>
      </c>
      <c r="J8" s="8">
        <v>12.364600000000001</v>
      </c>
      <c r="K8" s="8">
        <v>30.911500000000004</v>
      </c>
      <c r="L8" s="8">
        <v>34.002650000000003</v>
      </c>
      <c r="M8" s="8">
        <v>18.546900000000001</v>
      </c>
      <c r="N8" s="8">
        <v>15.455750000000002</v>
      </c>
    </row>
    <row r="9" spans="1:14">
      <c r="A9" s="3">
        <v>4</v>
      </c>
      <c r="B9" s="6" t="s">
        <v>46</v>
      </c>
      <c r="C9" s="7">
        <f t="shared" si="0"/>
        <v>562.31500000000005</v>
      </c>
      <c r="D9" s="7">
        <f t="shared" si="1"/>
        <v>562.31500000000005</v>
      </c>
      <c r="E9" s="8">
        <v>55.704000000000001</v>
      </c>
      <c r="F9" s="8">
        <v>27.852</v>
      </c>
      <c r="G9" s="8">
        <v>30.384</v>
      </c>
      <c r="H9" s="8">
        <v>40.512</v>
      </c>
      <c r="I9" s="8">
        <v>7.5960000000000001</v>
      </c>
      <c r="J9" s="8">
        <v>10.128</v>
      </c>
      <c r="K9" s="8">
        <v>25.32</v>
      </c>
      <c r="L9" s="8">
        <v>27.852</v>
      </c>
      <c r="M9" s="8">
        <v>15.192</v>
      </c>
      <c r="N9" s="8">
        <v>12.66</v>
      </c>
    </row>
    <row r="10" spans="1:14">
      <c r="A10" s="3">
        <v>5</v>
      </c>
      <c r="B10" s="6" t="s">
        <v>47</v>
      </c>
      <c r="C10" s="7">
        <f t="shared" si="0"/>
        <v>569.70000000000005</v>
      </c>
      <c r="D10" s="7">
        <f t="shared" si="1"/>
        <v>569.70000000000005</v>
      </c>
      <c r="E10" s="8">
        <v>69.63</v>
      </c>
      <c r="F10" s="8">
        <v>34.814999999999998</v>
      </c>
      <c r="G10" s="8">
        <v>37.979999999999997</v>
      </c>
      <c r="H10" s="8">
        <v>50.64</v>
      </c>
      <c r="I10" s="8">
        <v>9.4949999999999992</v>
      </c>
      <c r="J10" s="8">
        <v>12.66</v>
      </c>
      <c r="K10" s="8">
        <v>31.65</v>
      </c>
      <c r="L10" s="8">
        <v>34.814999999999998</v>
      </c>
      <c r="M10" s="8">
        <v>18.989999999999998</v>
      </c>
      <c r="N10" s="8">
        <v>15.824999999999999</v>
      </c>
    </row>
    <row r="11" spans="1:14">
      <c r="A11" s="3">
        <v>6</v>
      </c>
      <c r="B11" s="6" t="s">
        <v>48</v>
      </c>
      <c r="C11" s="7">
        <f t="shared" si="0"/>
        <v>611.9</v>
      </c>
      <c r="D11" s="7">
        <f t="shared" si="1"/>
        <v>611.9</v>
      </c>
      <c r="E11" s="8">
        <v>64.988</v>
      </c>
      <c r="F11" s="8">
        <v>32.494</v>
      </c>
      <c r="G11" s="8">
        <v>35.447999999999993</v>
      </c>
      <c r="H11" s="8">
        <v>47.263999999999996</v>
      </c>
      <c r="I11" s="8">
        <v>8.8619999999999983</v>
      </c>
      <c r="J11" s="8">
        <v>11.815999999999999</v>
      </c>
      <c r="K11" s="8">
        <v>29.539999999999996</v>
      </c>
      <c r="L11" s="8">
        <v>32.494</v>
      </c>
      <c r="M11" s="8">
        <v>17.723999999999997</v>
      </c>
      <c r="N11" s="8">
        <v>14.769999999999998</v>
      </c>
    </row>
    <row r="12" spans="1:14">
      <c r="A12" s="3">
        <v>7</v>
      </c>
      <c r="B12" s="6" t="s">
        <v>49</v>
      </c>
      <c r="C12" s="7">
        <f t="shared" si="0"/>
        <v>654.09999999999991</v>
      </c>
      <c r="D12" s="7">
        <f t="shared" si="1"/>
        <v>654.09999999999991</v>
      </c>
      <c r="E12" s="8">
        <v>78.914000000000001</v>
      </c>
      <c r="F12" s="8">
        <v>39.457000000000001</v>
      </c>
      <c r="G12" s="8">
        <v>43.044000000000004</v>
      </c>
      <c r="H12" s="8">
        <v>57.392000000000003</v>
      </c>
      <c r="I12" s="8">
        <v>10.761000000000001</v>
      </c>
      <c r="J12" s="8">
        <v>14.348000000000001</v>
      </c>
      <c r="K12" s="8">
        <v>35.870000000000005</v>
      </c>
      <c r="L12" s="8">
        <v>39.457000000000001</v>
      </c>
      <c r="M12" s="8">
        <v>21.522000000000002</v>
      </c>
      <c r="N12" s="8">
        <v>17.935000000000002</v>
      </c>
    </row>
    <row r="13" spans="1:14">
      <c r="A13" s="3">
        <v>8</v>
      </c>
      <c r="B13" s="6" t="s">
        <v>50</v>
      </c>
      <c r="C13" s="7">
        <f t="shared" si="0"/>
        <v>717.40000000000009</v>
      </c>
      <c r="D13" s="7">
        <f t="shared" si="1"/>
        <v>717.40000000000009</v>
      </c>
      <c r="E13" s="8">
        <v>78.914000000000001</v>
      </c>
      <c r="F13" s="8">
        <v>39.457000000000001</v>
      </c>
      <c r="G13" s="8">
        <v>43.044000000000004</v>
      </c>
      <c r="H13" s="8">
        <v>57.392000000000003</v>
      </c>
      <c r="I13" s="8">
        <v>10.761000000000001</v>
      </c>
      <c r="J13" s="8">
        <v>14.348000000000001</v>
      </c>
      <c r="K13" s="8">
        <v>35.870000000000005</v>
      </c>
      <c r="L13" s="8">
        <v>39.457000000000001</v>
      </c>
      <c r="M13" s="8">
        <v>21.522000000000002</v>
      </c>
      <c r="N13" s="8">
        <v>17.935000000000002</v>
      </c>
    </row>
    <row r="14" spans="1:14">
      <c r="A14" s="3">
        <v>9</v>
      </c>
      <c r="B14" s="6" t="s">
        <v>51</v>
      </c>
      <c r="C14" s="7">
        <f t="shared" si="0"/>
        <v>664.65000000000009</v>
      </c>
      <c r="D14" s="7">
        <f t="shared" si="1"/>
        <v>664.65000000000009</v>
      </c>
      <c r="E14" s="8">
        <v>67.308999999999997</v>
      </c>
      <c r="F14" s="8">
        <v>33.654499999999999</v>
      </c>
      <c r="G14" s="8">
        <v>36.713999999999999</v>
      </c>
      <c r="H14" s="8">
        <v>48.951999999999998</v>
      </c>
      <c r="I14" s="8">
        <v>9.1784999999999997</v>
      </c>
      <c r="J14" s="8">
        <v>12.238</v>
      </c>
      <c r="K14" s="8">
        <v>30.594999999999999</v>
      </c>
      <c r="L14" s="8">
        <v>33.654499999999999</v>
      </c>
      <c r="M14" s="8">
        <v>18.356999999999999</v>
      </c>
      <c r="N14" s="8">
        <v>15.297499999999999</v>
      </c>
    </row>
    <row r="15" spans="1:14">
      <c r="A15" s="3">
        <v>10</v>
      </c>
      <c r="B15" s="6" t="s">
        <v>52</v>
      </c>
      <c r="C15" s="7">
        <f t="shared" si="0"/>
        <v>643.55000000000007</v>
      </c>
      <c r="D15" s="7">
        <f t="shared" si="1"/>
        <v>643.55000000000007</v>
      </c>
      <c r="E15" s="8">
        <v>74.272000000000006</v>
      </c>
      <c r="F15" s="8">
        <v>37.136000000000003</v>
      </c>
      <c r="G15" s="8">
        <v>40.512</v>
      </c>
      <c r="H15" s="8">
        <v>54.015999999999998</v>
      </c>
      <c r="I15" s="8">
        <v>10.128</v>
      </c>
      <c r="J15" s="8">
        <v>13.504</v>
      </c>
      <c r="K15" s="8">
        <v>33.76</v>
      </c>
      <c r="L15" s="8">
        <v>37.136000000000003</v>
      </c>
      <c r="M15" s="8">
        <v>20.256</v>
      </c>
      <c r="N15" s="8">
        <v>16.88</v>
      </c>
    </row>
    <row r="16" spans="1:14">
      <c r="A16" s="3">
        <v>11</v>
      </c>
      <c r="B16" s="6" t="s">
        <v>53</v>
      </c>
      <c r="C16" s="7">
        <f t="shared" si="0"/>
        <v>601.35</v>
      </c>
      <c r="D16" s="7">
        <f t="shared" si="1"/>
        <v>601.35</v>
      </c>
      <c r="E16" s="8">
        <v>58.025000000000006</v>
      </c>
      <c r="F16" s="8">
        <v>29.012500000000003</v>
      </c>
      <c r="G16" s="8">
        <v>31.650000000000002</v>
      </c>
      <c r="H16" s="8">
        <v>42.2</v>
      </c>
      <c r="I16" s="8">
        <v>7.9125000000000005</v>
      </c>
      <c r="J16" s="8">
        <v>10.55</v>
      </c>
      <c r="K16" s="8">
        <v>26.375</v>
      </c>
      <c r="L16" s="8">
        <v>29.012500000000003</v>
      </c>
      <c r="M16" s="8">
        <v>15.825000000000001</v>
      </c>
      <c r="N16" s="8">
        <v>13.1875</v>
      </c>
    </row>
    <row r="17" spans="1:14">
      <c r="A17" s="3">
        <v>12</v>
      </c>
      <c r="B17" s="6" t="s">
        <v>54</v>
      </c>
      <c r="C17" s="7">
        <f t="shared" si="0"/>
        <v>632.99999999999989</v>
      </c>
      <c r="D17" s="7">
        <f t="shared" si="1"/>
        <v>632.99999999999989</v>
      </c>
      <c r="E17" s="8">
        <v>81.235000000000014</v>
      </c>
      <c r="F17" s="8">
        <v>40.617500000000007</v>
      </c>
      <c r="G17" s="8">
        <v>44.31</v>
      </c>
      <c r="H17" s="8">
        <v>59.080000000000005</v>
      </c>
      <c r="I17" s="8">
        <v>11.077500000000001</v>
      </c>
      <c r="J17" s="8">
        <v>14.770000000000001</v>
      </c>
      <c r="K17" s="8">
        <v>36.925000000000004</v>
      </c>
      <c r="L17" s="8">
        <v>40.617500000000007</v>
      </c>
      <c r="M17" s="8">
        <v>22.155000000000001</v>
      </c>
      <c r="N17" s="8">
        <v>18.462500000000002</v>
      </c>
    </row>
    <row r="18" spans="1:14">
      <c r="A18" s="3">
        <v>13</v>
      </c>
      <c r="B18" s="6" t="s">
        <v>55</v>
      </c>
      <c r="C18" s="7">
        <f t="shared" si="0"/>
        <v>759.60000000000014</v>
      </c>
      <c r="D18" s="7">
        <f t="shared" si="1"/>
        <v>759.60000000000014</v>
      </c>
      <c r="E18" s="8">
        <v>85.87700000000001</v>
      </c>
      <c r="F18" s="8">
        <v>42.938500000000005</v>
      </c>
      <c r="G18" s="8">
        <v>46.842000000000006</v>
      </c>
      <c r="H18" s="8">
        <v>62.45600000000001</v>
      </c>
      <c r="I18" s="8">
        <v>11.710500000000001</v>
      </c>
      <c r="J18" s="8">
        <v>15.614000000000003</v>
      </c>
      <c r="K18" s="8">
        <v>39.035000000000004</v>
      </c>
      <c r="L18" s="8">
        <v>42.938500000000005</v>
      </c>
      <c r="M18" s="8">
        <v>23.421000000000003</v>
      </c>
      <c r="N18" s="8">
        <v>19.517500000000002</v>
      </c>
    </row>
    <row r="19" spans="1:14">
      <c r="A19" s="3">
        <v>14</v>
      </c>
      <c r="B19" s="6" t="s">
        <v>56</v>
      </c>
      <c r="C19" s="7">
        <f t="shared" si="0"/>
        <v>717.40000000000009</v>
      </c>
      <c r="D19" s="7">
        <f t="shared" si="1"/>
        <v>717.40000000000009</v>
      </c>
      <c r="E19" s="8">
        <v>71.950999999999993</v>
      </c>
      <c r="F19" s="8">
        <v>35.975499999999997</v>
      </c>
      <c r="G19" s="8">
        <v>39.246000000000002</v>
      </c>
      <c r="H19" s="8">
        <v>52.328000000000003</v>
      </c>
      <c r="I19" s="8">
        <v>9.8115000000000006</v>
      </c>
      <c r="J19" s="8">
        <v>13.082000000000001</v>
      </c>
      <c r="K19" s="8">
        <v>32.704999999999998</v>
      </c>
      <c r="L19" s="8">
        <v>35.975499999999997</v>
      </c>
      <c r="M19" s="8">
        <v>19.623000000000001</v>
      </c>
      <c r="N19" s="8">
        <v>16.352499999999999</v>
      </c>
    </row>
    <row r="20" spans="1:14">
      <c r="A20" s="3">
        <v>15</v>
      </c>
      <c r="B20" s="6" t="s">
        <v>57</v>
      </c>
      <c r="C20" s="7">
        <f t="shared" si="0"/>
        <v>685.75</v>
      </c>
      <c r="D20" s="7">
        <f t="shared" si="1"/>
        <v>685.75</v>
      </c>
      <c r="E20" s="8">
        <v>78.914000000000001</v>
      </c>
      <c r="F20" s="8">
        <v>39.457000000000001</v>
      </c>
      <c r="G20" s="8">
        <v>43.044000000000004</v>
      </c>
      <c r="H20" s="8">
        <v>57.392000000000003</v>
      </c>
      <c r="I20" s="8">
        <v>10.761000000000001</v>
      </c>
      <c r="J20" s="8">
        <v>14.348000000000001</v>
      </c>
      <c r="K20" s="8">
        <v>35.870000000000005</v>
      </c>
      <c r="L20" s="8">
        <v>39.457000000000001</v>
      </c>
      <c r="M20" s="8">
        <v>21.522000000000002</v>
      </c>
      <c r="N20" s="8">
        <v>17.935000000000002</v>
      </c>
    </row>
    <row r="21" spans="1:14">
      <c r="A21" s="3">
        <v>16</v>
      </c>
      <c r="B21" s="6" t="s">
        <v>58</v>
      </c>
      <c r="C21" s="7">
        <f t="shared" si="0"/>
        <v>801.8</v>
      </c>
      <c r="D21" s="7">
        <f t="shared" si="1"/>
        <v>801.8</v>
      </c>
      <c r="E21" s="8">
        <v>97.481999999999999</v>
      </c>
      <c r="F21" s="8">
        <v>48.741</v>
      </c>
      <c r="G21" s="8">
        <v>53.172000000000004</v>
      </c>
      <c r="H21" s="8">
        <v>70.896000000000001</v>
      </c>
      <c r="I21" s="8">
        <v>13.293000000000001</v>
      </c>
      <c r="J21" s="8">
        <v>17.724</v>
      </c>
      <c r="K21" s="8">
        <v>44.31</v>
      </c>
      <c r="L21" s="8">
        <v>48.741</v>
      </c>
      <c r="M21" s="8">
        <v>26.586000000000002</v>
      </c>
      <c r="N21" s="8">
        <v>22.155000000000001</v>
      </c>
    </row>
    <row r="22" spans="1:14">
      <c r="A22" s="3">
        <v>17</v>
      </c>
      <c r="B22" s="6" t="s">
        <v>59</v>
      </c>
      <c r="C22" s="7">
        <f t="shared" si="0"/>
        <v>854.55</v>
      </c>
      <c r="D22" s="7">
        <f t="shared" si="1"/>
        <v>854.55</v>
      </c>
      <c r="E22" s="8">
        <v>90.519000000000005</v>
      </c>
      <c r="F22" s="8">
        <v>45.259500000000003</v>
      </c>
      <c r="G22" s="8">
        <v>49.374000000000002</v>
      </c>
      <c r="H22" s="8">
        <v>65.831999999999994</v>
      </c>
      <c r="I22" s="8">
        <v>12.343500000000001</v>
      </c>
      <c r="J22" s="8">
        <v>16.457999999999998</v>
      </c>
      <c r="K22" s="8">
        <v>41.145000000000003</v>
      </c>
      <c r="L22" s="8">
        <v>45.259500000000003</v>
      </c>
      <c r="M22" s="8">
        <v>24.687000000000001</v>
      </c>
      <c r="N22" s="8">
        <v>20.572500000000002</v>
      </c>
    </row>
    <row r="23" spans="1:14">
      <c r="A23" s="3">
        <v>18</v>
      </c>
      <c r="B23" s="6" t="s">
        <v>60</v>
      </c>
      <c r="C23" s="7">
        <f t="shared" si="0"/>
        <v>801.80000000000007</v>
      </c>
      <c r="D23" s="7">
        <f t="shared" si="1"/>
        <v>801.80000000000007</v>
      </c>
      <c r="E23" s="8">
        <v>85.87700000000001</v>
      </c>
      <c r="F23" s="8">
        <v>42.938500000000005</v>
      </c>
      <c r="G23" s="8">
        <v>46.842000000000006</v>
      </c>
      <c r="H23" s="8">
        <v>62.45600000000001</v>
      </c>
      <c r="I23" s="8">
        <v>11.710500000000001</v>
      </c>
      <c r="J23" s="8">
        <v>15.614000000000003</v>
      </c>
      <c r="K23" s="8">
        <v>39.035000000000004</v>
      </c>
      <c r="L23" s="8">
        <v>42.938500000000005</v>
      </c>
      <c r="M23" s="8">
        <v>23.421000000000003</v>
      </c>
      <c r="N23" s="8">
        <v>19.517500000000002</v>
      </c>
    </row>
    <row r="24" spans="1:14">
      <c r="A24" s="3">
        <v>19</v>
      </c>
      <c r="B24" s="6" t="s">
        <v>61</v>
      </c>
      <c r="C24" s="7">
        <f t="shared" si="0"/>
        <v>696.3</v>
      </c>
      <c r="D24" s="7">
        <f t="shared" si="1"/>
        <v>696.3</v>
      </c>
      <c r="E24" s="8">
        <v>67.308999999999997</v>
      </c>
      <c r="F24" s="8">
        <v>33.654499999999999</v>
      </c>
      <c r="G24" s="8">
        <v>36.713999999999999</v>
      </c>
      <c r="H24" s="8">
        <v>48.951999999999998</v>
      </c>
      <c r="I24" s="8">
        <v>9.1784999999999997</v>
      </c>
      <c r="J24" s="8">
        <v>12.238</v>
      </c>
      <c r="K24" s="8">
        <v>30.594999999999999</v>
      </c>
      <c r="L24" s="8">
        <v>33.654499999999999</v>
      </c>
      <c r="M24" s="8">
        <v>18.356999999999999</v>
      </c>
      <c r="N24" s="8">
        <v>15.297499999999999</v>
      </c>
    </row>
    <row r="25" spans="1:14">
      <c r="A25" s="3">
        <v>20</v>
      </c>
      <c r="B25" s="6" t="s">
        <v>62</v>
      </c>
      <c r="C25" s="7">
        <f t="shared" si="0"/>
        <v>643.55000000000007</v>
      </c>
      <c r="D25" s="7">
        <f t="shared" si="1"/>
        <v>643.55000000000007</v>
      </c>
      <c r="E25" s="8">
        <v>74.272000000000006</v>
      </c>
      <c r="F25" s="8">
        <v>37.136000000000003</v>
      </c>
      <c r="G25" s="8">
        <v>40.512</v>
      </c>
      <c r="H25" s="8">
        <v>54.015999999999998</v>
      </c>
      <c r="I25" s="8">
        <v>10.128</v>
      </c>
      <c r="J25" s="8">
        <v>13.504</v>
      </c>
      <c r="K25" s="8">
        <v>33.76</v>
      </c>
      <c r="L25" s="8">
        <v>37.136000000000003</v>
      </c>
      <c r="M25" s="8">
        <v>20.256</v>
      </c>
      <c r="N25" s="8">
        <v>16.88</v>
      </c>
    </row>
    <row r="26" spans="1:14">
      <c r="A26" s="3">
        <v>21</v>
      </c>
      <c r="B26" s="6" t="s">
        <v>63</v>
      </c>
      <c r="C26" s="7">
        <f t="shared" si="0"/>
        <v>738.5</v>
      </c>
      <c r="D26" s="7">
        <f t="shared" si="1"/>
        <v>738.5</v>
      </c>
      <c r="E26" s="8">
        <v>88.197999999999993</v>
      </c>
      <c r="F26" s="8">
        <v>44.098999999999997</v>
      </c>
      <c r="G26" s="8">
        <v>48.107999999999997</v>
      </c>
      <c r="H26" s="8">
        <v>64.144000000000005</v>
      </c>
      <c r="I26" s="8">
        <v>12.026999999999999</v>
      </c>
      <c r="J26" s="8">
        <v>16.036000000000001</v>
      </c>
      <c r="K26" s="8">
        <v>40.089999999999996</v>
      </c>
      <c r="L26" s="8">
        <v>44.098999999999997</v>
      </c>
      <c r="M26" s="8">
        <v>24.053999999999998</v>
      </c>
      <c r="N26" s="8">
        <v>20.044999999999998</v>
      </c>
    </row>
    <row r="27" spans="1:14">
      <c r="A27" s="3">
        <v>22</v>
      </c>
      <c r="B27" s="6" t="s">
        <v>64</v>
      </c>
      <c r="C27" s="7">
        <f t="shared" si="0"/>
        <v>812.34999999999991</v>
      </c>
      <c r="D27" s="7">
        <f t="shared" si="1"/>
        <v>812.34999999999991</v>
      </c>
      <c r="E27" s="8">
        <v>90.519000000000005</v>
      </c>
      <c r="F27" s="8">
        <v>45.259500000000003</v>
      </c>
      <c r="G27" s="8">
        <v>49.374000000000002</v>
      </c>
      <c r="H27" s="8">
        <v>65.831999999999994</v>
      </c>
      <c r="I27" s="8">
        <v>12.343500000000001</v>
      </c>
      <c r="J27" s="8">
        <v>16.457999999999998</v>
      </c>
      <c r="K27" s="8">
        <v>41.145000000000003</v>
      </c>
      <c r="L27" s="8">
        <v>45.259500000000003</v>
      </c>
      <c r="M27" s="8">
        <v>24.687000000000001</v>
      </c>
      <c r="N27" s="8">
        <v>20.572500000000002</v>
      </c>
    </row>
    <row r="28" spans="1:14">
      <c r="A28" s="3">
        <v>23</v>
      </c>
      <c r="B28" s="6" t="s">
        <v>65</v>
      </c>
      <c r="C28" s="7">
        <f t="shared" si="0"/>
        <v>622.45000000000005</v>
      </c>
      <c r="D28" s="7">
        <f t="shared" si="1"/>
        <v>622.45000000000005</v>
      </c>
      <c r="E28" s="8">
        <v>46.42</v>
      </c>
      <c r="F28" s="8">
        <v>23.21</v>
      </c>
      <c r="G28" s="8">
        <v>25.32</v>
      </c>
      <c r="H28" s="8">
        <v>33.76</v>
      </c>
      <c r="I28" s="8">
        <v>6.33</v>
      </c>
      <c r="J28" s="8">
        <v>8.44</v>
      </c>
      <c r="K28" s="8">
        <v>21.1</v>
      </c>
      <c r="L28" s="8">
        <v>23.21</v>
      </c>
      <c r="M28" s="8">
        <v>12.66</v>
      </c>
      <c r="N28" s="8">
        <v>10.55</v>
      </c>
    </row>
    <row r="29" spans="1:14">
      <c r="A29" s="3">
        <v>24</v>
      </c>
      <c r="B29" s="6" t="s">
        <v>66</v>
      </c>
      <c r="C29" s="7">
        <f t="shared" si="0"/>
        <v>538.04999999999995</v>
      </c>
      <c r="D29" s="7">
        <f t="shared" si="1"/>
        <v>538.04999999999995</v>
      </c>
      <c r="E29" s="8">
        <v>71.950999999999993</v>
      </c>
      <c r="F29" s="8">
        <v>35.975499999999997</v>
      </c>
      <c r="G29" s="8">
        <v>39.246000000000002</v>
      </c>
      <c r="H29" s="8">
        <v>52.328000000000003</v>
      </c>
      <c r="I29" s="8">
        <v>9.8115000000000006</v>
      </c>
      <c r="J29" s="8">
        <v>13.082000000000001</v>
      </c>
      <c r="K29" s="8">
        <v>32.704999999999998</v>
      </c>
      <c r="L29" s="8">
        <v>35.975499999999997</v>
      </c>
      <c r="M29" s="8">
        <v>19.623000000000001</v>
      </c>
      <c r="N29" s="8">
        <v>16.352499999999999</v>
      </c>
    </row>
    <row r="30" spans="1:14">
      <c r="A30" s="3">
        <v>25</v>
      </c>
      <c r="B30" s="6" t="s">
        <v>67</v>
      </c>
      <c r="C30" s="7">
        <f t="shared" si="0"/>
        <v>738.49999999999989</v>
      </c>
      <c r="D30" s="7">
        <f t="shared" si="1"/>
        <v>738.49999999999989</v>
      </c>
      <c r="E30" s="8">
        <v>90.519000000000005</v>
      </c>
      <c r="F30" s="8">
        <v>45.259500000000003</v>
      </c>
      <c r="G30" s="8">
        <v>49.374000000000002</v>
      </c>
      <c r="H30" s="8">
        <v>65.831999999999994</v>
      </c>
      <c r="I30" s="8">
        <v>12.343500000000001</v>
      </c>
      <c r="J30" s="8">
        <v>16.457999999999998</v>
      </c>
      <c r="K30" s="8">
        <v>41.145000000000003</v>
      </c>
      <c r="L30" s="8">
        <v>45.259500000000003</v>
      </c>
      <c r="M30" s="8">
        <v>24.687000000000001</v>
      </c>
      <c r="N30" s="8">
        <v>20.572500000000002</v>
      </c>
    </row>
    <row r="31" spans="1:14">
      <c r="A31" s="3">
        <v>26</v>
      </c>
      <c r="B31" s="6" t="s">
        <v>68</v>
      </c>
      <c r="C31" s="7">
        <f t="shared" si="0"/>
        <v>813.40500000000009</v>
      </c>
      <c r="D31" s="7">
        <f t="shared" si="1"/>
        <v>813.40500000000009</v>
      </c>
      <c r="E31" s="8">
        <v>88.43010000000001</v>
      </c>
      <c r="F31" s="8">
        <v>44.215050000000005</v>
      </c>
      <c r="G31" s="8">
        <v>48.2346</v>
      </c>
      <c r="H31" s="8">
        <v>64.31280000000001</v>
      </c>
      <c r="I31" s="8">
        <v>12.05865</v>
      </c>
      <c r="J31" s="8">
        <v>16.078200000000002</v>
      </c>
      <c r="K31" s="8">
        <v>40.195500000000003</v>
      </c>
      <c r="L31" s="8">
        <v>44.215050000000005</v>
      </c>
      <c r="M31" s="8">
        <v>24.1173</v>
      </c>
      <c r="N31" s="8">
        <v>20.097750000000001</v>
      </c>
    </row>
    <row r="32" spans="1:14">
      <c r="A32" s="3">
        <v>27</v>
      </c>
      <c r="B32" s="6" t="s">
        <v>69</v>
      </c>
      <c r="C32" s="7">
        <f t="shared" si="0"/>
        <v>845.05500000000006</v>
      </c>
      <c r="D32" s="7">
        <f t="shared" si="1"/>
        <v>845.05500000000006</v>
      </c>
      <c r="E32" s="8">
        <v>97.481999999999999</v>
      </c>
      <c r="F32" s="8">
        <v>48.741</v>
      </c>
      <c r="G32" s="8">
        <v>53.172000000000004</v>
      </c>
      <c r="H32" s="8">
        <v>70.896000000000001</v>
      </c>
      <c r="I32" s="8">
        <v>13.293000000000001</v>
      </c>
      <c r="J32" s="8">
        <v>17.724</v>
      </c>
      <c r="K32" s="8">
        <v>44.31</v>
      </c>
      <c r="L32" s="8">
        <v>48.741</v>
      </c>
      <c r="M32" s="8">
        <v>26.586000000000002</v>
      </c>
      <c r="N32" s="8">
        <v>22.155000000000001</v>
      </c>
    </row>
    <row r="33" spans="1:14">
      <c r="A33" s="3">
        <v>28</v>
      </c>
      <c r="B33" s="6" t="s">
        <v>70</v>
      </c>
      <c r="C33" s="7">
        <f t="shared" si="0"/>
        <v>812.35</v>
      </c>
      <c r="D33" s="7">
        <f t="shared" si="1"/>
        <v>812.35</v>
      </c>
      <c r="E33" s="8">
        <v>81.235000000000014</v>
      </c>
      <c r="F33" s="8">
        <v>40.617500000000007</v>
      </c>
      <c r="G33" s="8">
        <v>44.31</v>
      </c>
      <c r="H33" s="8">
        <v>59.080000000000005</v>
      </c>
      <c r="I33" s="8">
        <v>11.077500000000001</v>
      </c>
      <c r="J33" s="8">
        <v>14.770000000000001</v>
      </c>
      <c r="K33" s="8">
        <v>36.925000000000004</v>
      </c>
      <c r="L33" s="8">
        <v>40.617500000000007</v>
      </c>
      <c r="M33" s="8">
        <v>22.155000000000001</v>
      </c>
      <c r="N33" s="8">
        <v>18.462500000000002</v>
      </c>
    </row>
    <row r="34" spans="1:14">
      <c r="A34" s="3">
        <v>29</v>
      </c>
      <c r="B34" s="6" t="s">
        <v>71</v>
      </c>
      <c r="C34" s="7">
        <f t="shared" si="0"/>
        <v>780.69999999999993</v>
      </c>
      <c r="D34" s="7">
        <f t="shared" si="1"/>
        <v>780.69999999999993</v>
      </c>
      <c r="E34" s="8">
        <v>90.519000000000005</v>
      </c>
      <c r="F34" s="8">
        <v>45.259500000000003</v>
      </c>
      <c r="G34" s="8">
        <v>49.374000000000002</v>
      </c>
      <c r="H34" s="8">
        <v>65.831999999999994</v>
      </c>
      <c r="I34" s="8">
        <v>12.343500000000001</v>
      </c>
      <c r="J34" s="8">
        <v>16.457999999999998</v>
      </c>
      <c r="K34" s="8">
        <v>41.145000000000003</v>
      </c>
      <c r="L34" s="8">
        <v>45.259500000000003</v>
      </c>
      <c r="M34" s="8">
        <v>24.687000000000001</v>
      </c>
      <c r="N34" s="8">
        <v>20.572500000000002</v>
      </c>
    </row>
    <row r="35" spans="1:14">
      <c r="A35" s="3">
        <v>30</v>
      </c>
      <c r="B35" s="6" t="s">
        <v>72</v>
      </c>
      <c r="C35" s="7">
        <f t="shared" si="0"/>
        <v>632.99999999999977</v>
      </c>
      <c r="D35" s="7">
        <f t="shared" si="1"/>
        <v>632.99999999999977</v>
      </c>
      <c r="E35" s="8">
        <v>48.741</v>
      </c>
      <c r="F35" s="8">
        <v>24.3705</v>
      </c>
      <c r="G35" s="8">
        <v>26.586000000000002</v>
      </c>
      <c r="H35" s="8">
        <v>35.448</v>
      </c>
      <c r="I35" s="8">
        <v>6.6465000000000005</v>
      </c>
      <c r="J35" s="8">
        <v>8.8620000000000001</v>
      </c>
      <c r="K35" s="8">
        <v>22.155000000000001</v>
      </c>
      <c r="L35" s="8">
        <v>24.3705</v>
      </c>
      <c r="M35" s="8">
        <v>13.293000000000001</v>
      </c>
      <c r="N35" s="8">
        <v>11.077500000000001</v>
      </c>
    </row>
    <row r="36" spans="1:14">
      <c r="A36" s="3">
        <v>31</v>
      </c>
      <c r="B36" s="3" t="s">
        <v>73</v>
      </c>
      <c r="C36" s="7">
        <f t="shared" si="0"/>
        <v>432.55</v>
      </c>
      <c r="D36" s="7">
        <f t="shared" si="1"/>
        <v>432.55</v>
      </c>
      <c r="E36" s="8">
        <v>46.42</v>
      </c>
      <c r="F36" s="8">
        <v>23.21</v>
      </c>
      <c r="G36" s="8">
        <v>25.32</v>
      </c>
      <c r="H36" s="8">
        <v>33.76</v>
      </c>
      <c r="I36" s="8">
        <v>6.33</v>
      </c>
      <c r="J36" s="8">
        <v>8.44</v>
      </c>
      <c r="K36" s="8">
        <v>21.1</v>
      </c>
      <c r="L36" s="8">
        <v>23.21</v>
      </c>
      <c r="M36" s="8">
        <v>12.66</v>
      </c>
      <c r="N36" s="8">
        <v>10.55</v>
      </c>
    </row>
    <row r="37" spans="1:14" ht="19">
      <c r="A37" s="26" t="s">
        <v>110</v>
      </c>
      <c r="B37" s="26"/>
      <c r="C37" s="9">
        <f>SUM(C36,C34,C32,C30,C28,C26,C24,C22,C20,C18,C16,C14,C12,C10,C8,C6)</f>
        <v>10550.000000000004</v>
      </c>
      <c r="D37" s="9">
        <f t="shared" ref="D37:N37" si="2">SUM(D36,D34,D32,D30,D28,D26,D24,D22,D20,D18,D16,D14,D12,D10,D8,D6)</f>
        <v>10550.000000000004</v>
      </c>
      <c r="E37" s="9">
        <f t="shared" si="2"/>
        <v>1201.3496</v>
      </c>
      <c r="F37" s="9">
        <f t="shared" si="2"/>
        <v>600.6748</v>
      </c>
      <c r="G37" s="9">
        <f t="shared" si="2"/>
        <v>655.28159999999991</v>
      </c>
      <c r="H37" s="9">
        <f t="shared" si="2"/>
        <v>873.70880000000011</v>
      </c>
      <c r="I37" s="9">
        <f t="shared" si="2"/>
        <v>163.82039999999998</v>
      </c>
      <c r="J37" s="9">
        <f t="shared" si="2"/>
        <v>218.42720000000003</v>
      </c>
      <c r="K37" s="9">
        <f t="shared" si="2"/>
        <v>546.06799999999998</v>
      </c>
      <c r="L37" s="9">
        <f t="shared" si="2"/>
        <v>600.6748</v>
      </c>
      <c r="M37" s="9">
        <f t="shared" si="2"/>
        <v>327.64079999999996</v>
      </c>
      <c r="N37" s="9">
        <f t="shared" si="2"/>
        <v>273.03399999999999</v>
      </c>
    </row>
    <row r="38" spans="1:14" ht="16">
      <c r="A38" s="24" t="s">
        <v>111</v>
      </c>
      <c r="B38" s="25"/>
      <c r="C38" s="10">
        <f>E38+G38+H38+I38+J38+K38+L38+M38</f>
        <v>5203.17</v>
      </c>
      <c r="D38" s="10"/>
      <c r="E38" s="10">
        <v>1201.3499999999999</v>
      </c>
      <c r="F38" s="10"/>
      <c r="G38" s="10">
        <v>831.92</v>
      </c>
      <c r="H38" s="10">
        <v>1032.6199999999999</v>
      </c>
      <c r="I38" s="10">
        <v>163.82</v>
      </c>
      <c r="J38" s="10">
        <v>218.43</v>
      </c>
      <c r="K38" s="10">
        <v>826.72</v>
      </c>
      <c r="L38" s="10">
        <v>600.66999999999996</v>
      </c>
      <c r="M38" s="10">
        <v>327.64</v>
      </c>
      <c r="N38" s="10"/>
    </row>
    <row r="39" spans="1:14">
      <c r="A39" s="23" t="s">
        <v>113</v>
      </c>
      <c r="B39" s="23"/>
      <c r="C39" s="23"/>
    </row>
  </sheetData>
  <mergeCells count="11">
    <mergeCell ref="D4:D5"/>
    <mergeCell ref="A1:N1"/>
    <mergeCell ref="A2:N2"/>
    <mergeCell ref="B3:N3"/>
    <mergeCell ref="E4:N4"/>
    <mergeCell ref="A39:C39"/>
    <mergeCell ref="A37:B37"/>
    <mergeCell ref="A38:B38"/>
    <mergeCell ref="A4:A5"/>
    <mergeCell ref="B4:B5"/>
    <mergeCell ref="C4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0"/>
  <sheetViews>
    <sheetView topLeftCell="A9" workbookViewId="0">
      <selection activeCell="O36" sqref="O36"/>
    </sheetView>
  </sheetViews>
  <sheetFormatPr baseColWidth="10" defaultColWidth="9.1640625" defaultRowHeight="15"/>
  <cols>
    <col min="1" max="1" width="16.1640625" style="4" customWidth="1"/>
    <col min="2" max="2" width="10.1640625" style="4" bestFit="1" customWidth="1"/>
    <col min="3" max="3" width="11" style="4" customWidth="1"/>
    <col min="4" max="4" width="10.5" style="4" customWidth="1"/>
    <col min="5" max="5" width="10.6640625" style="4" customWidth="1"/>
    <col min="6" max="13" width="9.1640625" style="4"/>
    <col min="14" max="14" width="10.6640625" style="2" customWidth="1"/>
    <col min="15" max="16384" width="9.1640625" style="2"/>
  </cols>
  <sheetData>
    <row r="2" spans="1:14" ht="24" customHeight="1">
      <c r="A2" s="19" t="s">
        <v>109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3.5" customHeight="1">
      <c r="A3" s="20" t="s">
        <v>108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3.5" customHeight="1">
      <c r="A4" s="13" t="s">
        <v>8</v>
      </c>
      <c r="B4" s="21" t="s">
        <v>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9.25" customHeight="1">
      <c r="A5" s="27" t="s">
        <v>0</v>
      </c>
      <c r="B5" s="28" t="s">
        <v>1</v>
      </c>
      <c r="C5" s="28" t="s">
        <v>2</v>
      </c>
      <c r="D5" s="28" t="s">
        <v>3</v>
      </c>
      <c r="E5" s="22" t="s">
        <v>4</v>
      </c>
      <c r="F5" s="22"/>
      <c r="G5" s="22"/>
      <c r="H5" s="22"/>
      <c r="I5" s="22"/>
      <c r="J5" s="22"/>
      <c r="K5" s="22"/>
      <c r="L5" s="22"/>
      <c r="M5" s="22"/>
      <c r="N5" s="22"/>
    </row>
    <row r="6" spans="1:14" ht="101.5" customHeight="1">
      <c r="A6" s="27"/>
      <c r="B6" s="28"/>
      <c r="C6" s="28"/>
      <c r="D6" s="28"/>
      <c r="E6" s="1" t="s">
        <v>5</v>
      </c>
      <c r="F6" s="1" t="s">
        <v>9</v>
      </c>
      <c r="G6" s="1" t="s">
        <v>6</v>
      </c>
      <c r="H6" s="1" t="s">
        <v>105</v>
      </c>
      <c r="I6" s="1" t="s">
        <v>106</v>
      </c>
      <c r="J6" s="1" t="s">
        <v>10</v>
      </c>
      <c r="K6" s="1" t="s">
        <v>11</v>
      </c>
      <c r="L6" s="1" t="s">
        <v>12</v>
      </c>
      <c r="M6" s="12" t="s">
        <v>107</v>
      </c>
      <c r="N6" s="14" t="s">
        <v>114</v>
      </c>
    </row>
    <row r="7" spans="1:14" ht="15" customHeight="1">
      <c r="A7" s="15">
        <v>1</v>
      </c>
      <c r="B7" s="16" t="s">
        <v>74</v>
      </c>
      <c r="C7" s="17">
        <f>SUM(E7:N7)</f>
        <v>348.2514000000001</v>
      </c>
      <c r="D7" s="17">
        <f>C7</f>
        <v>348.2514000000001</v>
      </c>
      <c r="E7" s="18">
        <v>76.615308000000013</v>
      </c>
      <c r="F7" s="18">
        <v>38.307654000000007</v>
      </c>
      <c r="G7" s="18">
        <v>41.790168000000008</v>
      </c>
      <c r="H7" s="18">
        <v>55.720224000000002</v>
      </c>
      <c r="I7" s="18">
        <v>10.447542000000002</v>
      </c>
      <c r="J7" s="18">
        <v>13.930056</v>
      </c>
      <c r="K7" s="18">
        <v>34.825140000000005</v>
      </c>
      <c r="L7" s="18">
        <v>38.307654000000007</v>
      </c>
      <c r="M7" s="18">
        <v>20.895084000000004</v>
      </c>
      <c r="N7" s="18">
        <v>17.412570000000002</v>
      </c>
    </row>
    <row r="8" spans="1:14">
      <c r="A8" s="3">
        <v>2</v>
      </c>
      <c r="B8" s="6" t="s">
        <v>75</v>
      </c>
      <c r="C8" s="17">
        <f t="shared" ref="C8:C37" si="0">SUM(E8:N8)</f>
        <v>243.67140000000006</v>
      </c>
      <c r="D8" s="17">
        <f t="shared" ref="D8:D37" si="1">C8</f>
        <v>243.67140000000006</v>
      </c>
      <c r="E8" s="8">
        <v>53.607708000000009</v>
      </c>
      <c r="F8" s="8">
        <v>26.803854000000005</v>
      </c>
      <c r="G8" s="8">
        <v>29.240568000000003</v>
      </c>
      <c r="H8" s="8">
        <v>38.987424000000004</v>
      </c>
      <c r="I8" s="8">
        <v>7.3101420000000008</v>
      </c>
      <c r="J8" s="8">
        <v>9.7468560000000011</v>
      </c>
      <c r="K8" s="8">
        <v>24.367139999999999</v>
      </c>
      <c r="L8" s="8">
        <v>26.803854000000005</v>
      </c>
      <c r="M8" s="8">
        <v>14.620284000000002</v>
      </c>
      <c r="N8" s="8">
        <v>12.18357</v>
      </c>
    </row>
    <row r="9" spans="1:14">
      <c r="A9" s="3">
        <v>3</v>
      </c>
      <c r="B9" s="6" t="s">
        <v>76</v>
      </c>
      <c r="C9" s="17">
        <f t="shared" si="0"/>
        <v>306.4194</v>
      </c>
      <c r="D9" s="17">
        <f t="shared" si="1"/>
        <v>306.4194</v>
      </c>
      <c r="E9" s="8">
        <v>67.412268000000012</v>
      </c>
      <c r="F9" s="8">
        <v>33.706134000000006</v>
      </c>
      <c r="G9" s="8">
        <v>36.770328000000006</v>
      </c>
      <c r="H9" s="8">
        <v>49.027104000000001</v>
      </c>
      <c r="I9" s="8">
        <v>9.1925820000000016</v>
      </c>
      <c r="J9" s="8">
        <v>12.256776</v>
      </c>
      <c r="K9" s="8">
        <v>30.641940000000002</v>
      </c>
      <c r="L9" s="8">
        <v>33.706134000000006</v>
      </c>
      <c r="M9" s="8">
        <v>18.385164000000003</v>
      </c>
      <c r="N9" s="8">
        <v>15.320970000000001</v>
      </c>
    </row>
    <row r="10" spans="1:14">
      <c r="A10" s="3">
        <v>4</v>
      </c>
      <c r="B10" s="6" t="s">
        <v>77</v>
      </c>
      <c r="C10" s="17">
        <f t="shared" si="0"/>
        <v>250.99199999999999</v>
      </c>
      <c r="D10" s="17">
        <f t="shared" si="1"/>
        <v>250.99199999999999</v>
      </c>
      <c r="E10" s="8">
        <v>55.218240000000009</v>
      </c>
      <c r="F10" s="8">
        <v>27.609120000000004</v>
      </c>
      <c r="G10" s="8">
        <v>30.119040000000002</v>
      </c>
      <c r="H10" s="8">
        <v>40.158720000000002</v>
      </c>
      <c r="I10" s="8">
        <v>7.5297600000000005</v>
      </c>
      <c r="J10" s="8">
        <v>10.039680000000001</v>
      </c>
      <c r="K10" s="8">
        <v>25.0992</v>
      </c>
      <c r="L10" s="8">
        <v>27.609120000000004</v>
      </c>
      <c r="M10" s="8">
        <v>15.059520000000001</v>
      </c>
      <c r="N10" s="8">
        <v>12.5496</v>
      </c>
    </row>
    <row r="11" spans="1:14">
      <c r="A11" s="3">
        <v>5</v>
      </c>
      <c r="B11" s="6" t="s">
        <v>78</v>
      </c>
      <c r="C11" s="17">
        <f t="shared" si="0"/>
        <v>313.74</v>
      </c>
      <c r="D11" s="17">
        <f t="shared" si="1"/>
        <v>313.74</v>
      </c>
      <c r="E11" s="8">
        <v>69.022800000000004</v>
      </c>
      <c r="F11" s="8">
        <v>34.511400000000002</v>
      </c>
      <c r="G11" s="8">
        <v>37.648800000000001</v>
      </c>
      <c r="H11" s="8">
        <v>50.198399999999999</v>
      </c>
      <c r="I11" s="8">
        <v>9.4122000000000003</v>
      </c>
      <c r="J11" s="8">
        <v>12.5496</v>
      </c>
      <c r="K11" s="8">
        <v>31.373999999999999</v>
      </c>
      <c r="L11" s="8">
        <v>34.511400000000002</v>
      </c>
      <c r="M11" s="8">
        <v>18.824400000000001</v>
      </c>
      <c r="N11" s="8">
        <v>15.686999999999999</v>
      </c>
    </row>
    <row r="12" spans="1:14">
      <c r="A12" s="3">
        <v>6</v>
      </c>
      <c r="B12" s="6" t="s">
        <v>79</v>
      </c>
      <c r="C12" s="17">
        <f t="shared" si="0"/>
        <v>292.82399999999996</v>
      </c>
      <c r="D12" s="17">
        <f t="shared" si="1"/>
        <v>292.82399999999996</v>
      </c>
      <c r="E12" s="8">
        <v>64.421279999999996</v>
      </c>
      <c r="F12" s="8">
        <v>32.210639999999998</v>
      </c>
      <c r="G12" s="8">
        <v>35.13888</v>
      </c>
      <c r="H12" s="8">
        <v>46.851839999999996</v>
      </c>
      <c r="I12" s="8">
        <v>8.7847200000000001</v>
      </c>
      <c r="J12" s="8">
        <v>11.712959999999999</v>
      </c>
      <c r="K12" s="8">
        <v>29.282399999999996</v>
      </c>
      <c r="L12" s="8">
        <v>32.210639999999998</v>
      </c>
      <c r="M12" s="8">
        <v>17.56944</v>
      </c>
      <c r="N12" s="8">
        <v>14.641199999999998</v>
      </c>
    </row>
    <row r="13" spans="1:14">
      <c r="A13" s="3">
        <v>7</v>
      </c>
      <c r="B13" s="6" t="s">
        <v>80</v>
      </c>
      <c r="C13" s="17">
        <f t="shared" si="0"/>
        <v>355.57200000000006</v>
      </c>
      <c r="D13" s="17">
        <f t="shared" si="1"/>
        <v>355.57200000000006</v>
      </c>
      <c r="E13" s="8">
        <v>78.225840000000019</v>
      </c>
      <c r="F13" s="8">
        <v>39.11292000000001</v>
      </c>
      <c r="G13" s="8">
        <v>42.668640000000003</v>
      </c>
      <c r="H13" s="8">
        <v>56.89152</v>
      </c>
      <c r="I13" s="8">
        <v>10.667160000000001</v>
      </c>
      <c r="J13" s="8">
        <v>14.22288</v>
      </c>
      <c r="K13" s="8">
        <v>35.557200000000002</v>
      </c>
      <c r="L13" s="8">
        <v>39.11292000000001</v>
      </c>
      <c r="M13" s="8">
        <v>21.334320000000002</v>
      </c>
      <c r="N13" s="8">
        <v>17.778600000000001</v>
      </c>
    </row>
    <row r="14" spans="1:14">
      <c r="A14" s="3">
        <v>8</v>
      </c>
      <c r="B14" s="6" t="s">
        <v>81</v>
      </c>
      <c r="C14" s="17">
        <f t="shared" si="0"/>
        <v>355.57200000000006</v>
      </c>
      <c r="D14" s="17">
        <f t="shared" si="1"/>
        <v>355.57200000000006</v>
      </c>
      <c r="E14" s="8">
        <v>78.225840000000019</v>
      </c>
      <c r="F14" s="8">
        <v>39.11292000000001</v>
      </c>
      <c r="G14" s="8">
        <v>42.668640000000003</v>
      </c>
      <c r="H14" s="8">
        <v>56.89152</v>
      </c>
      <c r="I14" s="8">
        <v>10.667160000000001</v>
      </c>
      <c r="J14" s="8">
        <v>14.22288</v>
      </c>
      <c r="K14" s="8">
        <v>35.557200000000002</v>
      </c>
      <c r="L14" s="8">
        <v>39.11292000000001</v>
      </c>
      <c r="M14" s="8">
        <v>21.334320000000002</v>
      </c>
      <c r="N14" s="8">
        <v>17.778600000000001</v>
      </c>
    </row>
    <row r="15" spans="1:14">
      <c r="A15" s="3">
        <v>9</v>
      </c>
      <c r="B15" s="6" t="s">
        <v>82</v>
      </c>
      <c r="C15" s="17">
        <f t="shared" si="0"/>
        <v>303.28199999999998</v>
      </c>
      <c r="D15" s="17">
        <f t="shared" si="1"/>
        <v>303.28199999999998</v>
      </c>
      <c r="E15" s="8">
        <v>66.722040000000007</v>
      </c>
      <c r="F15" s="8">
        <v>33.361020000000003</v>
      </c>
      <c r="G15" s="8">
        <v>36.393839999999997</v>
      </c>
      <c r="H15" s="8">
        <v>48.525119999999994</v>
      </c>
      <c r="I15" s="8">
        <v>9.0984599999999993</v>
      </c>
      <c r="J15" s="8">
        <v>12.131279999999999</v>
      </c>
      <c r="K15" s="8">
        <v>30.328199999999995</v>
      </c>
      <c r="L15" s="8">
        <v>33.361020000000003</v>
      </c>
      <c r="M15" s="8">
        <v>18.196919999999999</v>
      </c>
      <c r="N15" s="8">
        <v>15.164099999999998</v>
      </c>
    </row>
    <row r="16" spans="1:14">
      <c r="A16" s="3">
        <v>10</v>
      </c>
      <c r="B16" s="6" t="s">
        <v>83</v>
      </c>
      <c r="C16" s="17">
        <f t="shared" si="0"/>
        <v>334.65600000000006</v>
      </c>
      <c r="D16" s="17">
        <f t="shared" si="1"/>
        <v>334.65600000000006</v>
      </c>
      <c r="E16" s="8">
        <v>73.624320000000012</v>
      </c>
      <c r="F16" s="8">
        <v>36.812160000000006</v>
      </c>
      <c r="G16" s="8">
        <v>40.158720000000002</v>
      </c>
      <c r="H16" s="8">
        <v>53.544960000000003</v>
      </c>
      <c r="I16" s="8">
        <v>10.039680000000001</v>
      </c>
      <c r="J16" s="8">
        <v>13.386240000000001</v>
      </c>
      <c r="K16" s="8">
        <v>33.465600000000002</v>
      </c>
      <c r="L16" s="8">
        <v>36.812160000000006</v>
      </c>
      <c r="M16" s="8">
        <v>20.079360000000001</v>
      </c>
      <c r="N16" s="8">
        <v>16.732800000000001</v>
      </c>
    </row>
    <row r="17" spans="1:14">
      <c r="A17" s="3">
        <v>11</v>
      </c>
      <c r="B17" s="6" t="s">
        <v>84</v>
      </c>
      <c r="C17" s="17">
        <f t="shared" si="0"/>
        <v>261.45000000000005</v>
      </c>
      <c r="D17" s="17">
        <f t="shared" si="1"/>
        <v>261.45000000000005</v>
      </c>
      <c r="E17" s="8">
        <v>57.519000000000005</v>
      </c>
      <c r="F17" s="8">
        <v>28.759500000000003</v>
      </c>
      <c r="G17" s="8">
        <v>31.374000000000002</v>
      </c>
      <c r="H17" s="8">
        <v>41.832000000000001</v>
      </c>
      <c r="I17" s="8">
        <v>7.8435000000000006</v>
      </c>
      <c r="J17" s="8">
        <v>10.458</v>
      </c>
      <c r="K17" s="8">
        <v>26.145</v>
      </c>
      <c r="L17" s="8">
        <v>28.759500000000003</v>
      </c>
      <c r="M17" s="8">
        <v>15.687000000000001</v>
      </c>
      <c r="N17" s="8">
        <v>13.0725</v>
      </c>
    </row>
    <row r="18" spans="1:14">
      <c r="A18" s="3">
        <v>12</v>
      </c>
      <c r="B18" s="6" t="s">
        <v>85</v>
      </c>
      <c r="C18" s="17">
        <f t="shared" si="0"/>
        <v>366.03</v>
      </c>
      <c r="D18" s="17">
        <f t="shared" si="1"/>
        <v>366.03</v>
      </c>
      <c r="E18" s="8">
        <v>80.526600000000016</v>
      </c>
      <c r="F18" s="8">
        <v>40.263300000000008</v>
      </c>
      <c r="G18" s="8">
        <v>43.923600000000008</v>
      </c>
      <c r="H18" s="8">
        <v>58.564800000000005</v>
      </c>
      <c r="I18" s="8">
        <v>10.980900000000002</v>
      </c>
      <c r="J18" s="8">
        <v>14.641200000000001</v>
      </c>
      <c r="K18" s="8">
        <v>36.603000000000002</v>
      </c>
      <c r="L18" s="8">
        <v>40.263300000000008</v>
      </c>
      <c r="M18" s="8">
        <v>21.961800000000004</v>
      </c>
      <c r="N18" s="8">
        <v>18.301500000000001</v>
      </c>
    </row>
    <row r="19" spans="1:14">
      <c r="A19" s="3">
        <v>13</v>
      </c>
      <c r="B19" s="6" t="s">
        <v>86</v>
      </c>
      <c r="C19" s="17">
        <f t="shared" si="0"/>
        <v>386.94600000000014</v>
      </c>
      <c r="D19" s="17">
        <f t="shared" si="1"/>
        <v>386.94600000000014</v>
      </c>
      <c r="E19" s="8">
        <v>85.128120000000024</v>
      </c>
      <c r="F19" s="8">
        <v>42.564060000000012</v>
      </c>
      <c r="G19" s="8">
        <v>46.433520000000009</v>
      </c>
      <c r="H19" s="8">
        <v>61.911360000000009</v>
      </c>
      <c r="I19" s="8">
        <v>11.608380000000002</v>
      </c>
      <c r="J19" s="8">
        <v>15.477840000000002</v>
      </c>
      <c r="K19" s="8">
        <v>38.694600000000001</v>
      </c>
      <c r="L19" s="8">
        <v>42.564060000000012</v>
      </c>
      <c r="M19" s="8">
        <v>23.216760000000004</v>
      </c>
      <c r="N19" s="8">
        <v>19.347300000000001</v>
      </c>
    </row>
    <row r="20" spans="1:14">
      <c r="A20" s="3">
        <v>14</v>
      </c>
      <c r="B20" s="6" t="s">
        <v>87</v>
      </c>
      <c r="C20" s="17">
        <f t="shared" si="0"/>
        <v>324.19800000000004</v>
      </c>
      <c r="D20" s="17">
        <f t="shared" si="1"/>
        <v>324.19800000000004</v>
      </c>
      <c r="E20" s="8">
        <v>71.323560000000001</v>
      </c>
      <c r="F20" s="8">
        <v>35.66178</v>
      </c>
      <c r="G20" s="8">
        <v>38.903759999999998</v>
      </c>
      <c r="H20" s="8">
        <v>51.871679999999998</v>
      </c>
      <c r="I20" s="8">
        <v>9.7259399999999996</v>
      </c>
      <c r="J20" s="8">
        <v>12.967919999999999</v>
      </c>
      <c r="K20" s="8">
        <v>32.419799999999995</v>
      </c>
      <c r="L20" s="8">
        <v>35.66178</v>
      </c>
      <c r="M20" s="8">
        <v>19.451879999999999</v>
      </c>
      <c r="N20" s="8">
        <v>16.209899999999998</v>
      </c>
    </row>
    <row r="21" spans="1:14">
      <c r="A21" s="3">
        <v>15</v>
      </c>
      <c r="B21" s="6" t="s">
        <v>88</v>
      </c>
      <c r="C21" s="17">
        <f t="shared" si="0"/>
        <v>355.57200000000006</v>
      </c>
      <c r="D21" s="17">
        <f t="shared" si="1"/>
        <v>355.57200000000006</v>
      </c>
      <c r="E21" s="8">
        <v>78.225840000000019</v>
      </c>
      <c r="F21" s="8">
        <v>39.11292000000001</v>
      </c>
      <c r="G21" s="8">
        <v>42.668640000000003</v>
      </c>
      <c r="H21" s="8">
        <v>56.89152</v>
      </c>
      <c r="I21" s="8">
        <v>10.667160000000001</v>
      </c>
      <c r="J21" s="8">
        <v>14.22288</v>
      </c>
      <c r="K21" s="8">
        <v>35.557200000000002</v>
      </c>
      <c r="L21" s="8">
        <v>39.11292000000001</v>
      </c>
      <c r="M21" s="8">
        <v>21.334320000000002</v>
      </c>
      <c r="N21" s="8">
        <v>17.778600000000001</v>
      </c>
    </row>
    <row r="22" spans="1:14">
      <c r="A22" s="3">
        <v>16</v>
      </c>
      <c r="B22" s="6" t="s">
        <v>89</v>
      </c>
      <c r="C22" s="17">
        <f t="shared" si="0"/>
        <v>439.23600000000005</v>
      </c>
      <c r="D22" s="17">
        <f t="shared" si="1"/>
        <v>439.23600000000005</v>
      </c>
      <c r="E22" s="8">
        <v>96.631920000000022</v>
      </c>
      <c r="F22" s="8">
        <v>48.315960000000011</v>
      </c>
      <c r="G22" s="8">
        <v>52.708320000000008</v>
      </c>
      <c r="H22" s="8">
        <v>70.277760000000001</v>
      </c>
      <c r="I22" s="8">
        <v>13.177080000000002</v>
      </c>
      <c r="J22" s="8">
        <v>17.56944</v>
      </c>
      <c r="K22" s="8">
        <v>43.9236</v>
      </c>
      <c r="L22" s="8">
        <v>48.315960000000011</v>
      </c>
      <c r="M22" s="8">
        <v>26.354160000000004</v>
      </c>
      <c r="N22" s="8">
        <v>21.9618</v>
      </c>
    </row>
    <row r="23" spans="1:14">
      <c r="A23" s="3">
        <v>17</v>
      </c>
      <c r="B23" s="6" t="s">
        <v>90</v>
      </c>
      <c r="C23" s="17">
        <f t="shared" si="0"/>
        <v>407.86200000000002</v>
      </c>
      <c r="D23" s="17">
        <f t="shared" si="1"/>
        <v>407.86200000000002</v>
      </c>
      <c r="E23" s="8">
        <v>89.729640000000003</v>
      </c>
      <c r="F23" s="8">
        <v>44.864820000000002</v>
      </c>
      <c r="G23" s="8">
        <v>48.943440000000002</v>
      </c>
      <c r="H23" s="8">
        <v>65.257919999999999</v>
      </c>
      <c r="I23" s="8">
        <v>12.235860000000001</v>
      </c>
      <c r="J23" s="8">
        <v>16.31448</v>
      </c>
      <c r="K23" s="8">
        <v>40.786200000000001</v>
      </c>
      <c r="L23" s="8">
        <v>44.864820000000002</v>
      </c>
      <c r="M23" s="8">
        <v>24.471720000000001</v>
      </c>
      <c r="N23" s="8">
        <v>20.3931</v>
      </c>
    </row>
    <row r="24" spans="1:14">
      <c r="A24" s="3">
        <v>18</v>
      </c>
      <c r="B24" s="6" t="s">
        <v>91</v>
      </c>
      <c r="C24" s="17">
        <f t="shared" si="0"/>
        <v>386.94600000000014</v>
      </c>
      <c r="D24" s="17">
        <f t="shared" si="1"/>
        <v>386.94600000000014</v>
      </c>
      <c r="E24" s="8">
        <v>85.128120000000024</v>
      </c>
      <c r="F24" s="8">
        <v>42.564060000000012</v>
      </c>
      <c r="G24" s="8">
        <v>46.433520000000009</v>
      </c>
      <c r="H24" s="8">
        <v>61.911360000000009</v>
      </c>
      <c r="I24" s="8">
        <v>11.608380000000002</v>
      </c>
      <c r="J24" s="8">
        <v>15.477840000000002</v>
      </c>
      <c r="K24" s="8">
        <v>38.694600000000001</v>
      </c>
      <c r="L24" s="8">
        <v>42.564060000000012</v>
      </c>
      <c r="M24" s="8">
        <v>23.216760000000004</v>
      </c>
      <c r="N24" s="8">
        <v>19.347300000000001</v>
      </c>
    </row>
    <row r="25" spans="1:14">
      <c r="A25" s="3">
        <v>19</v>
      </c>
      <c r="B25" s="6" t="s">
        <v>92</v>
      </c>
      <c r="C25" s="17">
        <f t="shared" si="0"/>
        <v>303.28199999999998</v>
      </c>
      <c r="D25" s="17">
        <f t="shared" si="1"/>
        <v>303.28199999999998</v>
      </c>
      <c r="E25" s="8">
        <v>66.722040000000007</v>
      </c>
      <c r="F25" s="8">
        <v>33.361020000000003</v>
      </c>
      <c r="G25" s="8">
        <v>36.393839999999997</v>
      </c>
      <c r="H25" s="8">
        <v>48.525119999999994</v>
      </c>
      <c r="I25" s="8">
        <v>9.0984599999999993</v>
      </c>
      <c r="J25" s="8">
        <v>12.131279999999999</v>
      </c>
      <c r="K25" s="8">
        <v>30.328199999999995</v>
      </c>
      <c r="L25" s="8">
        <v>33.361020000000003</v>
      </c>
      <c r="M25" s="8">
        <v>18.196919999999999</v>
      </c>
      <c r="N25" s="8">
        <v>15.164099999999998</v>
      </c>
    </row>
    <row r="26" spans="1:14">
      <c r="A26" s="3">
        <v>20</v>
      </c>
      <c r="B26" s="6" t="s">
        <v>93</v>
      </c>
      <c r="C26" s="17">
        <f t="shared" si="0"/>
        <v>334.65600000000006</v>
      </c>
      <c r="D26" s="17">
        <f t="shared" si="1"/>
        <v>334.65600000000006</v>
      </c>
      <c r="E26" s="8">
        <v>73.624320000000012</v>
      </c>
      <c r="F26" s="8">
        <v>36.812160000000006</v>
      </c>
      <c r="G26" s="8">
        <v>40.158720000000002</v>
      </c>
      <c r="H26" s="8">
        <v>53.544960000000003</v>
      </c>
      <c r="I26" s="8">
        <v>10.039680000000001</v>
      </c>
      <c r="J26" s="8">
        <v>13.386240000000001</v>
      </c>
      <c r="K26" s="8">
        <v>33.465600000000002</v>
      </c>
      <c r="L26" s="8">
        <v>36.812160000000006</v>
      </c>
      <c r="M26" s="8">
        <v>20.079360000000001</v>
      </c>
      <c r="N26" s="8">
        <v>16.732800000000001</v>
      </c>
    </row>
    <row r="27" spans="1:14">
      <c r="A27" s="3">
        <v>21</v>
      </c>
      <c r="B27" s="6" t="s">
        <v>94</v>
      </c>
      <c r="C27" s="17">
        <f t="shared" si="0"/>
        <v>397.40400000000011</v>
      </c>
      <c r="D27" s="17">
        <f t="shared" si="1"/>
        <v>397.40400000000011</v>
      </c>
      <c r="E27" s="8">
        <v>87.428880000000007</v>
      </c>
      <c r="F27" s="8">
        <v>43.714440000000003</v>
      </c>
      <c r="G27" s="8">
        <v>47.688479999999998</v>
      </c>
      <c r="H27" s="8">
        <v>63.58464</v>
      </c>
      <c r="I27" s="8">
        <v>11.92212</v>
      </c>
      <c r="J27" s="8">
        <v>15.89616</v>
      </c>
      <c r="K27" s="8">
        <v>39.740399999999994</v>
      </c>
      <c r="L27" s="8">
        <v>43.714440000000003</v>
      </c>
      <c r="M27" s="8">
        <v>23.844239999999999</v>
      </c>
      <c r="N27" s="8">
        <v>19.870199999999997</v>
      </c>
    </row>
    <row r="28" spans="1:14">
      <c r="A28" s="3">
        <v>22</v>
      </c>
      <c r="B28" s="6" t="s">
        <v>95</v>
      </c>
      <c r="C28" s="17">
        <f t="shared" si="0"/>
        <v>407.86200000000002</v>
      </c>
      <c r="D28" s="17">
        <f t="shared" si="1"/>
        <v>407.86200000000002</v>
      </c>
      <c r="E28" s="8">
        <v>89.729640000000003</v>
      </c>
      <c r="F28" s="8">
        <v>44.864820000000002</v>
      </c>
      <c r="G28" s="8">
        <v>48.943440000000002</v>
      </c>
      <c r="H28" s="8">
        <v>65.257919999999999</v>
      </c>
      <c r="I28" s="8">
        <v>12.235860000000001</v>
      </c>
      <c r="J28" s="8">
        <v>16.31448</v>
      </c>
      <c r="K28" s="8">
        <v>40.786200000000001</v>
      </c>
      <c r="L28" s="8">
        <v>44.864820000000002</v>
      </c>
      <c r="M28" s="8">
        <v>24.471720000000001</v>
      </c>
      <c r="N28" s="8">
        <v>20.3931</v>
      </c>
    </row>
    <row r="29" spans="1:14">
      <c r="A29" s="3">
        <v>23</v>
      </c>
      <c r="B29" s="6" t="s">
        <v>96</v>
      </c>
      <c r="C29" s="17">
        <f t="shared" si="0"/>
        <v>209.16</v>
      </c>
      <c r="D29" s="17">
        <f t="shared" si="1"/>
        <v>209.16</v>
      </c>
      <c r="E29" s="8">
        <v>46.015200000000007</v>
      </c>
      <c r="F29" s="8">
        <v>23.007600000000004</v>
      </c>
      <c r="G29" s="8">
        <v>25.0992</v>
      </c>
      <c r="H29" s="8">
        <v>33.465600000000002</v>
      </c>
      <c r="I29" s="8">
        <v>6.2747999999999999</v>
      </c>
      <c r="J29" s="8">
        <v>8.3664000000000005</v>
      </c>
      <c r="K29" s="8">
        <v>20.916</v>
      </c>
      <c r="L29" s="8">
        <v>23.007600000000004</v>
      </c>
      <c r="M29" s="8">
        <v>12.5496</v>
      </c>
      <c r="N29" s="8">
        <v>10.458</v>
      </c>
    </row>
    <row r="30" spans="1:14">
      <c r="A30" s="3">
        <v>24</v>
      </c>
      <c r="B30" s="6" t="s">
        <v>97</v>
      </c>
      <c r="C30" s="17">
        <f t="shared" si="0"/>
        <v>324.19800000000004</v>
      </c>
      <c r="D30" s="17">
        <f t="shared" si="1"/>
        <v>324.19800000000004</v>
      </c>
      <c r="E30" s="8">
        <v>71.323560000000001</v>
      </c>
      <c r="F30" s="8">
        <v>35.66178</v>
      </c>
      <c r="G30" s="8">
        <v>38.903759999999998</v>
      </c>
      <c r="H30" s="8">
        <v>51.871679999999998</v>
      </c>
      <c r="I30" s="8">
        <v>9.7259399999999996</v>
      </c>
      <c r="J30" s="8">
        <v>12.967919999999999</v>
      </c>
      <c r="K30" s="8">
        <v>32.419799999999995</v>
      </c>
      <c r="L30" s="8">
        <v>35.66178</v>
      </c>
      <c r="M30" s="8">
        <v>19.451879999999999</v>
      </c>
      <c r="N30" s="8">
        <v>16.209899999999998</v>
      </c>
    </row>
    <row r="31" spans="1:14">
      <c r="A31" s="3">
        <v>25</v>
      </c>
      <c r="B31" s="6" t="s">
        <v>98</v>
      </c>
      <c r="C31" s="17">
        <f t="shared" si="0"/>
        <v>407.86200000000002</v>
      </c>
      <c r="D31" s="17">
        <f t="shared" si="1"/>
        <v>407.86200000000002</v>
      </c>
      <c r="E31" s="8">
        <v>89.729640000000003</v>
      </c>
      <c r="F31" s="8">
        <v>44.864820000000002</v>
      </c>
      <c r="G31" s="8">
        <v>48.943440000000002</v>
      </c>
      <c r="H31" s="8">
        <v>65.257919999999999</v>
      </c>
      <c r="I31" s="8">
        <v>12.235860000000001</v>
      </c>
      <c r="J31" s="8">
        <v>16.31448</v>
      </c>
      <c r="K31" s="8">
        <v>40.786200000000001</v>
      </c>
      <c r="L31" s="8">
        <v>44.864820000000002</v>
      </c>
      <c r="M31" s="8">
        <v>24.471720000000001</v>
      </c>
      <c r="N31" s="8">
        <v>20.3931</v>
      </c>
    </row>
    <row r="32" spans="1:14">
      <c r="A32" s="3">
        <v>26</v>
      </c>
      <c r="B32" s="6" t="s">
        <v>99</v>
      </c>
      <c r="C32" s="17">
        <f t="shared" si="0"/>
        <v>398.44980000000004</v>
      </c>
      <c r="D32" s="17">
        <f t="shared" si="1"/>
        <v>398.44980000000004</v>
      </c>
      <c r="E32" s="8">
        <v>87.658956000000018</v>
      </c>
      <c r="F32" s="8">
        <v>43.829478000000009</v>
      </c>
      <c r="G32" s="8">
        <v>47.813976000000004</v>
      </c>
      <c r="H32" s="8">
        <v>63.751968000000005</v>
      </c>
      <c r="I32" s="8">
        <v>11.953494000000001</v>
      </c>
      <c r="J32" s="8">
        <v>15.937992000000001</v>
      </c>
      <c r="K32" s="8">
        <v>39.84498</v>
      </c>
      <c r="L32" s="8">
        <v>43.829478000000009</v>
      </c>
      <c r="M32" s="8">
        <v>23.906988000000002</v>
      </c>
      <c r="N32" s="8">
        <v>19.92249</v>
      </c>
    </row>
    <row r="33" spans="1:14">
      <c r="A33" s="3">
        <v>27</v>
      </c>
      <c r="B33" s="6" t="s">
        <v>100</v>
      </c>
      <c r="C33" s="17">
        <f t="shared" si="0"/>
        <v>439.23600000000005</v>
      </c>
      <c r="D33" s="17">
        <f t="shared" si="1"/>
        <v>439.23600000000005</v>
      </c>
      <c r="E33" s="8">
        <v>96.631920000000022</v>
      </c>
      <c r="F33" s="8">
        <v>48.315960000000011</v>
      </c>
      <c r="G33" s="8">
        <v>52.708320000000008</v>
      </c>
      <c r="H33" s="8">
        <v>70.277760000000001</v>
      </c>
      <c r="I33" s="8">
        <v>13.177080000000002</v>
      </c>
      <c r="J33" s="8">
        <v>17.56944</v>
      </c>
      <c r="K33" s="8">
        <v>43.9236</v>
      </c>
      <c r="L33" s="8">
        <v>48.315960000000011</v>
      </c>
      <c r="M33" s="8">
        <v>26.354160000000004</v>
      </c>
      <c r="N33" s="8">
        <v>21.9618</v>
      </c>
    </row>
    <row r="34" spans="1:14">
      <c r="A34" s="3">
        <v>28</v>
      </c>
      <c r="B34" s="6" t="s">
        <v>101</v>
      </c>
      <c r="C34" s="17">
        <f t="shared" si="0"/>
        <v>366.03</v>
      </c>
      <c r="D34" s="17">
        <f t="shared" si="1"/>
        <v>366.03</v>
      </c>
      <c r="E34" s="8">
        <v>80.526600000000016</v>
      </c>
      <c r="F34" s="8">
        <v>40.263300000000008</v>
      </c>
      <c r="G34" s="8">
        <v>43.923600000000008</v>
      </c>
      <c r="H34" s="8">
        <v>58.564800000000005</v>
      </c>
      <c r="I34" s="8">
        <v>10.980900000000002</v>
      </c>
      <c r="J34" s="8">
        <v>14.641200000000001</v>
      </c>
      <c r="K34" s="8">
        <v>36.603000000000002</v>
      </c>
      <c r="L34" s="8">
        <v>40.263300000000008</v>
      </c>
      <c r="M34" s="8">
        <v>21.961800000000004</v>
      </c>
      <c r="N34" s="8">
        <v>18.301500000000001</v>
      </c>
    </row>
    <row r="35" spans="1:14">
      <c r="A35" s="3">
        <v>29</v>
      </c>
      <c r="B35" s="6" t="s">
        <v>102</v>
      </c>
      <c r="C35" s="17">
        <f t="shared" si="0"/>
        <v>407.86200000000002</v>
      </c>
      <c r="D35" s="17">
        <f t="shared" si="1"/>
        <v>407.86200000000002</v>
      </c>
      <c r="E35" s="8">
        <v>89.729640000000003</v>
      </c>
      <c r="F35" s="8">
        <v>44.864820000000002</v>
      </c>
      <c r="G35" s="8">
        <v>48.943440000000002</v>
      </c>
      <c r="H35" s="8">
        <v>65.257919999999999</v>
      </c>
      <c r="I35" s="8">
        <v>12.235860000000001</v>
      </c>
      <c r="J35" s="8">
        <v>16.31448</v>
      </c>
      <c r="K35" s="8">
        <v>40.786200000000001</v>
      </c>
      <c r="L35" s="8">
        <v>44.864820000000002</v>
      </c>
      <c r="M35" s="8">
        <v>24.471720000000001</v>
      </c>
      <c r="N35" s="8">
        <v>20.3931</v>
      </c>
    </row>
    <row r="36" spans="1:14">
      <c r="A36" s="3">
        <v>30</v>
      </c>
      <c r="B36" s="6" t="s">
        <v>103</v>
      </c>
      <c r="C36" s="17">
        <f t="shared" si="0"/>
        <v>219.61800000000002</v>
      </c>
      <c r="D36" s="17">
        <f t="shared" si="1"/>
        <v>219.61800000000002</v>
      </c>
      <c r="E36" s="8">
        <v>48.315960000000011</v>
      </c>
      <c r="F36" s="8">
        <v>24.157980000000006</v>
      </c>
      <c r="G36" s="8">
        <v>26.354160000000004</v>
      </c>
      <c r="H36" s="8">
        <v>35.13888</v>
      </c>
      <c r="I36" s="8">
        <v>6.588540000000001</v>
      </c>
      <c r="J36" s="8">
        <v>8.7847200000000001</v>
      </c>
      <c r="K36" s="8">
        <v>21.9618</v>
      </c>
      <c r="L36" s="8">
        <v>24.157980000000006</v>
      </c>
      <c r="M36" s="8">
        <v>13.177080000000002</v>
      </c>
      <c r="N36" s="8">
        <v>10.9809</v>
      </c>
    </row>
    <row r="37" spans="1:14">
      <c r="A37" s="3">
        <v>31</v>
      </c>
      <c r="B37" s="3" t="s">
        <v>104</v>
      </c>
      <c r="C37" s="17">
        <f t="shared" si="0"/>
        <v>209.16</v>
      </c>
      <c r="D37" s="17">
        <f t="shared" si="1"/>
        <v>209.16</v>
      </c>
      <c r="E37" s="8">
        <v>46.015200000000007</v>
      </c>
      <c r="F37" s="8">
        <v>23.007600000000004</v>
      </c>
      <c r="G37" s="8">
        <v>25.0992</v>
      </c>
      <c r="H37" s="8">
        <v>33.465600000000002</v>
      </c>
      <c r="I37" s="8">
        <v>6.2747999999999999</v>
      </c>
      <c r="J37" s="8">
        <v>8.3664000000000005</v>
      </c>
      <c r="K37" s="8">
        <v>20.916</v>
      </c>
      <c r="L37" s="8">
        <v>23.007600000000004</v>
      </c>
      <c r="M37" s="8">
        <v>12.5496</v>
      </c>
      <c r="N37" s="8">
        <v>10.458</v>
      </c>
    </row>
    <row r="38" spans="1:14" ht="19">
      <c r="A38" s="26" t="s">
        <v>110</v>
      </c>
      <c r="B38" s="26"/>
      <c r="C38" s="11">
        <f>SUM(C7:C37)</f>
        <v>10458.000000000002</v>
      </c>
      <c r="D38" s="11">
        <f t="shared" ref="D38:N38" si="2">SUM(D7:D37)</f>
        <v>10458.000000000002</v>
      </c>
      <c r="E38" s="11">
        <f t="shared" si="2"/>
        <v>2300.7600000000007</v>
      </c>
      <c r="F38" s="11">
        <f t="shared" si="2"/>
        <v>1150.3800000000003</v>
      </c>
      <c r="G38" s="11">
        <f t="shared" si="2"/>
        <v>1254.9600000000003</v>
      </c>
      <c r="H38" s="11">
        <f t="shared" si="2"/>
        <v>1673.2800000000002</v>
      </c>
      <c r="I38" s="11">
        <f t="shared" si="2"/>
        <v>313.74000000000007</v>
      </c>
      <c r="J38" s="11">
        <f t="shared" si="2"/>
        <v>418.32000000000005</v>
      </c>
      <c r="K38" s="11">
        <f t="shared" si="2"/>
        <v>1045.8</v>
      </c>
      <c r="L38" s="11">
        <f t="shared" si="2"/>
        <v>1150.3800000000003</v>
      </c>
      <c r="M38" s="11">
        <f t="shared" si="2"/>
        <v>627.48000000000013</v>
      </c>
      <c r="N38" s="11">
        <f t="shared" si="2"/>
        <v>522.9</v>
      </c>
    </row>
    <row r="39" spans="1:14" ht="16">
      <c r="A39" s="24" t="s">
        <v>111</v>
      </c>
      <c r="B39" s="25"/>
      <c r="C39" s="10">
        <f>SUM(E39:M39)</f>
        <v>8148.74</v>
      </c>
      <c r="D39" s="10"/>
      <c r="E39" s="10">
        <v>2103.73</v>
      </c>
      <c r="F39" s="10">
        <v>655</v>
      </c>
      <c r="G39" s="10">
        <v>1183.3499999999999</v>
      </c>
      <c r="H39" s="10">
        <v>520.20000000000005</v>
      </c>
      <c r="I39" s="10">
        <v>925.4</v>
      </c>
      <c r="J39" s="10"/>
      <c r="K39" s="10">
        <v>983.2</v>
      </c>
      <c r="L39" s="10">
        <v>1150.3800000000001</v>
      </c>
      <c r="M39" s="10">
        <v>627.48</v>
      </c>
      <c r="N39" s="10"/>
    </row>
    <row r="40" spans="1:14">
      <c r="A40" s="23" t="s">
        <v>113</v>
      </c>
      <c r="B40" s="23"/>
      <c r="C40" s="23"/>
      <c r="E40" s="29"/>
    </row>
  </sheetData>
  <mergeCells count="11">
    <mergeCell ref="A2:N2"/>
    <mergeCell ref="A3:N3"/>
    <mergeCell ref="B4:N4"/>
    <mergeCell ref="E5:N5"/>
    <mergeCell ref="A40:C40"/>
    <mergeCell ref="A38:B38"/>
    <mergeCell ref="A39:B39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2021-02-15T14:44:15Z</dcterms:created>
  <dcterms:modified xsi:type="dcterms:W3CDTF">2022-02-23T16:13:02Z</dcterms:modified>
</cp:coreProperties>
</file>