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Dhundhahera 56" sheetId="1" r:id="rId1"/>
  </sheets>
  <calcPr calcId="125725"/>
</workbook>
</file>

<file path=xl/calcChain.xml><?xml version="1.0" encoding="utf-8"?>
<calcChain xmlns="http://schemas.openxmlformats.org/spreadsheetml/2006/main">
  <c r="H132" i="1"/>
  <c r="B132"/>
  <c r="P131"/>
  <c r="P130"/>
  <c r="P129"/>
  <c r="P128"/>
  <c r="P127"/>
  <c r="P126"/>
  <c r="P125"/>
  <c r="P124"/>
  <c r="P123"/>
  <c r="P122"/>
  <c r="P121"/>
  <c r="P120"/>
  <c r="P119"/>
  <c r="P118"/>
  <c r="P117"/>
  <c r="P116"/>
  <c r="P115"/>
  <c r="P114"/>
  <c r="P113"/>
  <c r="P112"/>
  <c r="P111"/>
  <c r="P110"/>
  <c r="P109"/>
  <c r="P108"/>
  <c r="P107"/>
  <c r="P106"/>
  <c r="P105"/>
  <c r="P104"/>
  <c r="P103"/>
  <c r="P102"/>
  <c r="P101"/>
  <c r="P132" s="1"/>
  <c r="H88"/>
  <c r="B88"/>
  <c r="O87"/>
  <c r="O86"/>
  <c r="O85"/>
  <c r="O84"/>
  <c r="O83"/>
  <c r="O82"/>
  <c r="O81"/>
  <c r="O80"/>
  <c r="O79"/>
  <c r="O78"/>
  <c r="O77"/>
  <c r="O76"/>
  <c r="O75"/>
  <c r="O74"/>
  <c r="O73"/>
  <c r="O72"/>
  <c r="O71"/>
  <c r="O70"/>
  <c r="O69"/>
  <c r="O68"/>
  <c r="O67"/>
  <c r="O66"/>
  <c r="O65"/>
  <c r="O64"/>
  <c r="O63"/>
  <c r="O62"/>
  <c r="O61"/>
  <c r="O60"/>
  <c r="O59"/>
  <c r="O58"/>
  <c r="O57"/>
  <c r="O88" s="1"/>
  <c r="I42"/>
  <c r="B42"/>
  <c r="O41"/>
  <c r="O40"/>
  <c r="O39"/>
  <c r="O38"/>
  <c r="O37"/>
  <c r="O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42" s="1"/>
</calcChain>
</file>

<file path=xl/sharedStrings.xml><?xml version="1.0" encoding="utf-8"?>
<sst xmlns="http://schemas.openxmlformats.org/spreadsheetml/2006/main" count="136" uniqueCount="39">
  <si>
    <t>STATE GANGA RIVER CONSERVATION AGENCY
(DEPARTMENT OF URBAN DEVELOPMENT, UTTAR PRADESH)</t>
  </si>
  <si>
    <t>Long-term Operation, Maintenance and Management of the Sewage Treatment System and Sewer network in the State of Uttar Pradesh {Package-8, Zone-Ghaziabad (UP)}</t>
  </si>
  <si>
    <t>VA TECH WABAG LIMITED</t>
  </si>
  <si>
    <t>LABORATORY LOG SHEETS-I</t>
  </si>
  <si>
    <t>Name of the plant</t>
  </si>
  <si>
    <t>STP Plant Dundahera</t>
  </si>
  <si>
    <t>Capacity</t>
  </si>
  <si>
    <t>56 MLD</t>
  </si>
  <si>
    <t>Technology</t>
  </si>
  <si>
    <t>SBR Based Technology</t>
  </si>
  <si>
    <t>Month</t>
  </si>
  <si>
    <t>Date</t>
  </si>
  <si>
    <t>Inlet Flow</t>
  </si>
  <si>
    <t xml:space="preserve">Raw Sewage </t>
  </si>
  <si>
    <t>Final Outlet</t>
  </si>
  <si>
    <t>Remarks</t>
  </si>
  <si>
    <t>Outlet</t>
  </si>
  <si>
    <t>pH</t>
  </si>
  <si>
    <t>BOD (5 Days)</t>
  </si>
  <si>
    <t>COD</t>
  </si>
  <si>
    <t>TSS</t>
  </si>
  <si>
    <t>DO</t>
  </si>
  <si>
    <t>Faecal KL</t>
  </si>
  <si>
    <t>Slude Generation</t>
  </si>
  <si>
    <t xml:space="preserve">Faecal Coliform (3 Days) </t>
  </si>
  <si>
    <t>MLD</t>
  </si>
  <si>
    <t>----</t>
  </si>
  <si>
    <t>mg/L</t>
  </si>
  <si>
    <t>ppm</t>
  </si>
  <si>
    <t>KL</t>
  </si>
  <si>
    <t>MTD</t>
  </si>
  <si>
    <t>MPN</t>
  </si>
  <si>
    <t>INLET</t>
  </si>
  <si>
    <t>Faecal</t>
  </si>
  <si>
    <t>OUTLET</t>
  </si>
  <si>
    <t xml:space="preserve">Sludge Generation/Day </t>
  </si>
  <si>
    <t>Total</t>
  </si>
  <si>
    <t>Sludge Generation/Day</t>
  </si>
  <si>
    <t>26,52</t>
  </si>
</sst>
</file>

<file path=xl/styles.xml><?xml version="1.0" encoding="utf-8"?>
<styleSheet xmlns="http://schemas.openxmlformats.org/spreadsheetml/2006/main">
  <numFmts count="1">
    <numFmt numFmtId="164" formatCode="[$-409]d\-mmm\-yy;@"/>
  </numFmts>
  <fonts count="5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6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30307</xdr:colOff>
      <xdr:row>0</xdr:row>
      <xdr:rowOff>339436</xdr:rowOff>
    </xdr:from>
    <xdr:to>
      <xdr:col>16</xdr:col>
      <xdr:colOff>605270</xdr:colOff>
      <xdr:row>2</xdr:row>
      <xdr:rowOff>15761</xdr:rowOff>
    </xdr:to>
    <xdr:pic>
      <xdr:nvPicPr>
        <xdr:cNvPr id="2" name="Grafik 2">
          <a:extLst>
            <a:ext uri="{FF2B5EF4-FFF2-40B4-BE49-F238E27FC236}">
              <a16:creationId xmlns:a16="http://schemas.microsoft.com/office/drawing/2014/main" xmlns="" id="{727A98F4-C307-42BF-83EB-C98813663FD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9002857" y="339436"/>
          <a:ext cx="965488" cy="609775"/>
        </a:xfrm>
        <a:prstGeom prst="rect">
          <a:avLst/>
        </a:prstGeom>
      </xdr:spPr>
    </xdr:pic>
    <xdr:clientData/>
  </xdr:twoCellAnchor>
  <xdr:twoCellAnchor editAs="oneCell">
    <xdr:from>
      <xdr:col>0</xdr:col>
      <xdr:colOff>617393</xdr:colOff>
      <xdr:row>0</xdr:row>
      <xdr:rowOff>866</xdr:rowOff>
    </xdr:from>
    <xdr:to>
      <xdr:col>3</xdr:col>
      <xdr:colOff>214745</xdr:colOff>
      <xdr:row>4</xdr:row>
      <xdr:rowOff>32905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17393" y="866"/>
          <a:ext cx="1149927" cy="13464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30307</xdr:colOff>
      <xdr:row>45</xdr:row>
      <xdr:rowOff>339436</xdr:rowOff>
    </xdr:from>
    <xdr:to>
      <xdr:col>16</xdr:col>
      <xdr:colOff>605270</xdr:colOff>
      <xdr:row>48</xdr:row>
      <xdr:rowOff>120536</xdr:rowOff>
    </xdr:to>
    <xdr:pic>
      <xdr:nvPicPr>
        <xdr:cNvPr id="4" name="Grafik 2">
          <a:extLst>
            <a:ext uri="{FF2B5EF4-FFF2-40B4-BE49-F238E27FC236}">
              <a16:creationId xmlns:a16="http://schemas.microsoft.com/office/drawing/2014/main" xmlns="" id="{727A98F4-C307-42BF-83EB-C98813663FD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9002857" y="9778711"/>
          <a:ext cx="965488" cy="5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45893</xdr:colOff>
      <xdr:row>45</xdr:row>
      <xdr:rowOff>866</xdr:rowOff>
    </xdr:from>
    <xdr:to>
      <xdr:col>0</xdr:col>
      <xdr:colOff>723900</xdr:colOff>
      <xdr:row>49</xdr:row>
      <xdr:rowOff>64342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5893" y="9592541"/>
          <a:ext cx="820882" cy="8254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30307</xdr:colOff>
      <xdr:row>89</xdr:row>
      <xdr:rowOff>339436</xdr:rowOff>
    </xdr:from>
    <xdr:to>
      <xdr:col>16</xdr:col>
      <xdr:colOff>605270</xdr:colOff>
      <xdr:row>92</xdr:row>
      <xdr:rowOff>120536</xdr:rowOff>
    </xdr:to>
    <xdr:pic>
      <xdr:nvPicPr>
        <xdr:cNvPr id="6" name="Grafik 2">
          <a:extLst>
            <a:ext uri="{FF2B5EF4-FFF2-40B4-BE49-F238E27FC236}">
              <a16:creationId xmlns:a16="http://schemas.microsoft.com/office/drawing/2014/main" xmlns="" id="{727A98F4-C307-42BF-83EB-C98813663FD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9002857" y="18455986"/>
          <a:ext cx="965488" cy="5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398318</xdr:colOff>
      <xdr:row>89</xdr:row>
      <xdr:rowOff>86591</xdr:rowOff>
    </xdr:from>
    <xdr:to>
      <xdr:col>2</xdr:col>
      <xdr:colOff>393988</xdr:colOff>
      <xdr:row>95</xdr:row>
      <xdr:rowOff>32905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98318" y="18355541"/>
          <a:ext cx="1081520" cy="10893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32"/>
  <sheetViews>
    <sheetView tabSelected="1" workbookViewId="0">
      <selection activeCell="A7" sqref="A7:E7"/>
    </sheetView>
  </sheetViews>
  <sheetFormatPr defaultRowHeight="15"/>
  <cols>
    <col min="1" max="1" width="11.28515625" customWidth="1"/>
    <col min="2" max="3" width="6" customWidth="1"/>
    <col min="4" max="4" width="7" customWidth="1"/>
    <col min="5" max="5" width="8.140625" customWidth="1"/>
    <col min="6" max="6" width="7.5703125" customWidth="1"/>
    <col min="7" max="7" width="7" customWidth="1"/>
    <col min="8" max="8" width="10.5703125" customWidth="1"/>
    <col min="9" max="9" width="12.42578125" customWidth="1"/>
    <col min="10" max="10" width="7.28515625" customWidth="1"/>
    <col min="11" max="11" width="8.42578125" customWidth="1"/>
    <col min="12" max="12" width="7.5703125" customWidth="1"/>
    <col min="13" max="13" width="8.42578125" customWidth="1"/>
    <col min="14" max="15" width="7.5703125" customWidth="1"/>
    <col min="16" max="16" width="11.7109375" customWidth="1"/>
    <col min="17" max="17" width="15.7109375" customWidth="1"/>
  </cols>
  <sheetData>
    <row r="1" spans="1:19" ht="35.25" customHeight="1">
      <c r="A1" s="1"/>
      <c r="B1" s="1"/>
      <c r="C1" s="1"/>
      <c r="D1" s="1"/>
      <c r="E1" s="1"/>
      <c r="F1" s="2" t="s">
        <v>0</v>
      </c>
      <c r="G1" s="2"/>
      <c r="H1" s="2"/>
      <c r="I1" s="2"/>
      <c r="J1" s="2"/>
      <c r="K1" s="2"/>
      <c r="L1" s="2"/>
      <c r="M1" s="2"/>
      <c r="N1" s="2"/>
      <c r="O1" s="2"/>
      <c r="P1" s="2"/>
      <c r="Q1" s="1"/>
    </row>
    <row r="2" spans="1:19" ht="38.25" customHeight="1">
      <c r="A2" s="1"/>
      <c r="B2" s="1"/>
      <c r="C2" s="1"/>
      <c r="D2" s="1"/>
      <c r="E2" s="1"/>
      <c r="F2" s="2" t="s">
        <v>1</v>
      </c>
      <c r="G2" s="2"/>
      <c r="H2" s="2"/>
      <c r="I2" s="2"/>
      <c r="J2" s="2"/>
      <c r="K2" s="2"/>
      <c r="L2" s="2"/>
      <c r="M2" s="2"/>
      <c r="N2" s="2"/>
      <c r="O2" s="2"/>
      <c r="P2" s="2"/>
      <c r="Q2" s="1"/>
    </row>
    <row r="3" spans="1:19">
      <c r="A3" s="1"/>
      <c r="B3" s="1"/>
      <c r="C3" s="1"/>
      <c r="D3" s="1"/>
      <c r="E3" s="1"/>
      <c r="F3" s="2" t="s">
        <v>2</v>
      </c>
      <c r="G3" s="2"/>
      <c r="H3" s="2"/>
      <c r="I3" s="2"/>
      <c r="J3" s="2"/>
      <c r="K3" s="2"/>
      <c r="L3" s="2"/>
      <c r="M3" s="2"/>
      <c r="N3" s="2"/>
      <c r="O3" s="2"/>
      <c r="P3" s="2"/>
      <c r="Q3" s="1"/>
    </row>
    <row r="4" spans="1:19">
      <c r="A4" s="1"/>
      <c r="B4" s="1"/>
      <c r="C4" s="1"/>
      <c r="D4" s="1"/>
      <c r="E4" s="1"/>
      <c r="F4" s="2" t="s">
        <v>3</v>
      </c>
      <c r="G4" s="2"/>
      <c r="H4" s="2"/>
      <c r="I4" s="2"/>
      <c r="J4" s="2"/>
      <c r="K4" s="2"/>
      <c r="L4" s="2"/>
      <c r="M4" s="2"/>
      <c r="N4" s="2"/>
      <c r="O4" s="2"/>
      <c r="P4" s="2"/>
      <c r="Q4" s="1"/>
    </row>
    <row r="5" spans="1:19">
      <c r="A5" s="2" t="s">
        <v>4</v>
      </c>
      <c r="B5" s="2"/>
      <c r="C5" s="2"/>
      <c r="D5" s="2"/>
      <c r="E5" s="2"/>
      <c r="F5" s="2" t="s">
        <v>5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9">
      <c r="A6" s="2" t="s">
        <v>6</v>
      </c>
      <c r="B6" s="2"/>
      <c r="C6" s="2"/>
      <c r="D6" s="2"/>
      <c r="E6" s="2"/>
      <c r="F6" s="2" t="s">
        <v>7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9">
      <c r="A7" s="2" t="s">
        <v>8</v>
      </c>
      <c r="B7" s="2"/>
      <c r="C7" s="2"/>
      <c r="D7" s="2"/>
      <c r="E7" s="2"/>
      <c r="F7" s="2" t="s">
        <v>9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9">
      <c r="A8" s="2" t="s">
        <v>10</v>
      </c>
      <c r="B8" s="2"/>
      <c r="C8" s="2"/>
      <c r="D8" s="2"/>
      <c r="E8" s="2"/>
      <c r="F8" s="3">
        <v>44501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9" ht="15" customHeight="1">
      <c r="A9" s="4" t="s">
        <v>11</v>
      </c>
      <c r="B9" s="5" t="s">
        <v>12</v>
      </c>
      <c r="C9" s="6"/>
      <c r="D9" s="7" t="s">
        <v>13</v>
      </c>
      <c r="E9" s="7"/>
      <c r="F9" s="7"/>
      <c r="G9" s="7"/>
      <c r="H9" s="7"/>
      <c r="I9" s="7"/>
      <c r="J9" s="8" t="s">
        <v>14</v>
      </c>
      <c r="K9" s="9"/>
      <c r="L9" s="9"/>
      <c r="M9" s="9"/>
      <c r="N9" s="9"/>
      <c r="O9" s="9"/>
      <c r="P9" s="10"/>
      <c r="Q9" s="7" t="s">
        <v>15</v>
      </c>
    </row>
    <row r="10" spans="1:19" ht="51.75" customHeight="1">
      <c r="A10" s="4"/>
      <c r="B10" s="11"/>
      <c r="C10" s="12" t="s">
        <v>16</v>
      </c>
      <c r="D10" s="13" t="s">
        <v>17</v>
      </c>
      <c r="E10" s="13" t="s">
        <v>18</v>
      </c>
      <c r="F10" s="13" t="s">
        <v>19</v>
      </c>
      <c r="G10" s="13" t="s">
        <v>20</v>
      </c>
      <c r="H10" s="13" t="s">
        <v>21</v>
      </c>
      <c r="I10" s="13" t="s">
        <v>22</v>
      </c>
      <c r="J10" s="13" t="s">
        <v>17</v>
      </c>
      <c r="K10" s="13" t="s">
        <v>18</v>
      </c>
      <c r="L10" s="13" t="s">
        <v>19</v>
      </c>
      <c r="M10" s="13" t="s">
        <v>20</v>
      </c>
      <c r="N10" s="13" t="s">
        <v>21</v>
      </c>
      <c r="O10" s="13" t="s">
        <v>23</v>
      </c>
      <c r="P10" s="13" t="s">
        <v>24</v>
      </c>
      <c r="Q10" s="7"/>
    </row>
    <row r="11" spans="1:19">
      <c r="A11" s="4"/>
      <c r="B11" s="11"/>
      <c r="C11" s="12" t="s">
        <v>25</v>
      </c>
      <c r="D11" s="14" t="s">
        <v>26</v>
      </c>
      <c r="E11" s="13" t="s">
        <v>27</v>
      </c>
      <c r="F11" s="13" t="s">
        <v>27</v>
      </c>
      <c r="G11" s="13" t="s">
        <v>27</v>
      </c>
      <c r="H11" s="13" t="s">
        <v>28</v>
      </c>
      <c r="I11" s="13" t="s">
        <v>29</v>
      </c>
      <c r="J11" s="14" t="s">
        <v>26</v>
      </c>
      <c r="K11" s="13" t="s">
        <v>27</v>
      </c>
      <c r="L11" s="13" t="s">
        <v>27</v>
      </c>
      <c r="M11" s="13" t="s">
        <v>27</v>
      </c>
      <c r="N11" s="13" t="s">
        <v>28</v>
      </c>
      <c r="O11" s="13" t="s">
        <v>30</v>
      </c>
      <c r="P11" s="13" t="s">
        <v>31</v>
      </c>
      <c r="Q11" s="7"/>
    </row>
    <row r="12" spans="1:19">
      <c r="A12" s="15">
        <v>44501</v>
      </c>
      <c r="B12" s="16">
        <v>25.34</v>
      </c>
      <c r="C12" s="17">
        <v>24.26</v>
      </c>
      <c r="D12" s="18">
        <v>7</v>
      </c>
      <c r="E12" s="19">
        <v>190</v>
      </c>
      <c r="F12" s="19">
        <v>362</v>
      </c>
      <c r="G12" s="19">
        <v>341</v>
      </c>
      <c r="H12" s="19">
        <v>0.2</v>
      </c>
      <c r="I12" s="20">
        <v>185</v>
      </c>
      <c r="J12" s="19">
        <v>6.8</v>
      </c>
      <c r="K12" s="19">
        <v>5</v>
      </c>
      <c r="L12" s="19">
        <v>20</v>
      </c>
      <c r="M12" s="19">
        <v>7</v>
      </c>
      <c r="N12" s="19">
        <v>5.0999999999999996</v>
      </c>
      <c r="O12" s="19">
        <f>B12*4/100</f>
        <v>1.0136000000000001</v>
      </c>
      <c r="P12" s="19">
        <v>940</v>
      </c>
      <c r="Q12" s="21"/>
    </row>
    <row r="13" spans="1:19">
      <c r="A13" s="15">
        <v>44502</v>
      </c>
      <c r="B13" s="16">
        <v>25.55</v>
      </c>
      <c r="C13" s="17">
        <v>24.43</v>
      </c>
      <c r="D13" s="18">
        <v>7.2</v>
      </c>
      <c r="E13" s="19">
        <v>185</v>
      </c>
      <c r="F13" s="19">
        <v>377</v>
      </c>
      <c r="G13" s="19">
        <v>356</v>
      </c>
      <c r="H13" s="19">
        <v>0.4</v>
      </c>
      <c r="I13" s="20">
        <v>195</v>
      </c>
      <c r="J13" s="19">
        <v>7</v>
      </c>
      <c r="K13" s="19">
        <v>9</v>
      </c>
      <c r="L13" s="19">
        <v>15</v>
      </c>
      <c r="M13" s="19">
        <v>4</v>
      </c>
      <c r="N13" s="19">
        <v>5.3</v>
      </c>
      <c r="O13" s="19">
        <f t="shared" ref="O13:O41" si="0">B13*4/100</f>
        <v>1.022</v>
      </c>
      <c r="P13" s="19">
        <v>860</v>
      </c>
      <c r="Q13" s="21"/>
      <c r="S13" s="22"/>
    </row>
    <row r="14" spans="1:19">
      <c r="A14" s="15">
        <v>44503</v>
      </c>
      <c r="B14" s="16">
        <v>25.2</v>
      </c>
      <c r="C14" s="17">
        <v>23.87</v>
      </c>
      <c r="D14" s="18">
        <v>7.4</v>
      </c>
      <c r="E14" s="19">
        <v>195</v>
      </c>
      <c r="F14" s="19">
        <v>383</v>
      </c>
      <c r="G14" s="19">
        <v>347</v>
      </c>
      <c r="H14" s="19">
        <v>0.2</v>
      </c>
      <c r="I14" s="20">
        <v>190</v>
      </c>
      <c r="J14" s="19">
        <v>7.1</v>
      </c>
      <c r="K14" s="19">
        <v>7</v>
      </c>
      <c r="L14" s="19">
        <v>27</v>
      </c>
      <c r="M14" s="19">
        <v>9</v>
      </c>
      <c r="N14" s="19">
        <v>5.2</v>
      </c>
      <c r="O14" s="19">
        <f t="shared" si="0"/>
        <v>1.008</v>
      </c>
      <c r="P14" s="19">
        <v>920</v>
      </c>
      <c r="Q14" s="23"/>
    </row>
    <row r="15" spans="1:19">
      <c r="A15" s="15">
        <v>44504</v>
      </c>
      <c r="B15" s="16">
        <v>25.64</v>
      </c>
      <c r="C15" s="17">
        <v>24.53</v>
      </c>
      <c r="D15" s="18">
        <v>7.2</v>
      </c>
      <c r="E15" s="19">
        <v>180</v>
      </c>
      <c r="F15" s="19">
        <v>390</v>
      </c>
      <c r="G15" s="19">
        <v>360</v>
      </c>
      <c r="H15" s="19">
        <v>0.3</v>
      </c>
      <c r="I15" s="20">
        <v>170</v>
      </c>
      <c r="J15" s="19">
        <v>6.9</v>
      </c>
      <c r="K15" s="19">
        <v>4</v>
      </c>
      <c r="L15" s="19">
        <v>16</v>
      </c>
      <c r="M15" s="19">
        <v>5</v>
      </c>
      <c r="N15" s="19">
        <v>5.4</v>
      </c>
      <c r="O15" s="19">
        <f t="shared" si="0"/>
        <v>1.0256000000000001</v>
      </c>
      <c r="P15" s="19">
        <v>880</v>
      </c>
      <c r="Q15" s="21"/>
    </row>
    <row r="16" spans="1:19">
      <c r="A16" s="15">
        <v>44505</v>
      </c>
      <c r="B16" s="16">
        <v>25.08</v>
      </c>
      <c r="C16" s="17">
        <v>23.84</v>
      </c>
      <c r="D16" s="18">
        <v>7.3</v>
      </c>
      <c r="E16" s="19">
        <v>185</v>
      </c>
      <c r="F16" s="19">
        <v>363</v>
      </c>
      <c r="G16" s="19">
        <v>343</v>
      </c>
      <c r="H16" s="19">
        <v>0.4</v>
      </c>
      <c r="I16" s="20">
        <v>195</v>
      </c>
      <c r="J16" s="19">
        <v>7.1</v>
      </c>
      <c r="K16" s="19">
        <v>8</v>
      </c>
      <c r="L16" s="19">
        <v>24</v>
      </c>
      <c r="M16" s="19">
        <v>8</v>
      </c>
      <c r="N16" s="19">
        <v>5.0999999999999996</v>
      </c>
      <c r="O16" s="19">
        <f t="shared" si="0"/>
        <v>1.0031999999999999</v>
      </c>
      <c r="P16" s="19">
        <v>910</v>
      </c>
      <c r="Q16" s="21"/>
    </row>
    <row r="17" spans="1:17">
      <c r="A17" s="15">
        <v>44506</v>
      </c>
      <c r="B17" s="24">
        <v>25.43</v>
      </c>
      <c r="C17" s="25">
        <v>24.32</v>
      </c>
      <c r="D17" s="18">
        <v>7.3</v>
      </c>
      <c r="E17" s="19">
        <v>195</v>
      </c>
      <c r="F17" s="19">
        <v>389</v>
      </c>
      <c r="G17" s="19">
        <v>371</v>
      </c>
      <c r="H17" s="19">
        <v>0.4</v>
      </c>
      <c r="I17" s="20">
        <v>169</v>
      </c>
      <c r="J17" s="19">
        <v>7</v>
      </c>
      <c r="K17" s="19">
        <v>6</v>
      </c>
      <c r="L17" s="19">
        <v>19</v>
      </c>
      <c r="M17" s="19">
        <v>7</v>
      </c>
      <c r="N17" s="19">
        <v>5.4</v>
      </c>
      <c r="O17" s="19">
        <f t="shared" si="0"/>
        <v>1.0171999999999999</v>
      </c>
      <c r="P17" s="19">
        <v>950</v>
      </c>
      <c r="Q17" s="23"/>
    </row>
    <row r="18" spans="1:17">
      <c r="A18" s="15">
        <v>44507</v>
      </c>
      <c r="B18" s="16">
        <v>25.55</v>
      </c>
      <c r="C18" s="17">
        <v>24.45</v>
      </c>
      <c r="D18" s="18">
        <v>7.1</v>
      </c>
      <c r="E18" s="19">
        <v>175</v>
      </c>
      <c r="F18" s="19">
        <v>373</v>
      </c>
      <c r="G18" s="19">
        <v>354</v>
      </c>
      <c r="H18" s="19">
        <v>0.3</v>
      </c>
      <c r="I18" s="20">
        <v>175</v>
      </c>
      <c r="J18" s="19">
        <v>6.8</v>
      </c>
      <c r="K18" s="19">
        <v>9</v>
      </c>
      <c r="L18" s="19">
        <v>24</v>
      </c>
      <c r="M18" s="19">
        <v>6</v>
      </c>
      <c r="N18" s="19">
        <v>5.2</v>
      </c>
      <c r="O18" s="19">
        <f t="shared" si="0"/>
        <v>1.022</v>
      </c>
      <c r="P18" s="19">
        <v>790</v>
      </c>
      <c r="Q18" s="23"/>
    </row>
    <row r="19" spans="1:17">
      <c r="A19" s="15">
        <v>44508</v>
      </c>
      <c r="B19" s="16">
        <v>25.31</v>
      </c>
      <c r="C19" s="17">
        <v>24.16</v>
      </c>
      <c r="D19" s="18">
        <v>7.2</v>
      </c>
      <c r="E19" s="19">
        <v>180</v>
      </c>
      <c r="F19" s="19">
        <v>388</v>
      </c>
      <c r="G19" s="19">
        <v>370</v>
      </c>
      <c r="H19" s="19">
        <v>0.4</v>
      </c>
      <c r="I19" s="20">
        <v>190</v>
      </c>
      <c r="J19" s="19">
        <v>6.8</v>
      </c>
      <c r="K19" s="19">
        <v>5</v>
      </c>
      <c r="L19" s="19">
        <v>17</v>
      </c>
      <c r="M19" s="19">
        <v>9</v>
      </c>
      <c r="N19" s="19">
        <v>5.0999999999999996</v>
      </c>
      <c r="O19" s="19">
        <f t="shared" si="0"/>
        <v>1.0124</v>
      </c>
      <c r="P19" s="19">
        <v>830</v>
      </c>
      <c r="Q19" s="23"/>
    </row>
    <row r="20" spans="1:17">
      <c r="A20" s="15">
        <v>44509</v>
      </c>
      <c r="B20" s="16">
        <v>25.06</v>
      </c>
      <c r="C20" s="17">
        <v>23.65</v>
      </c>
      <c r="D20" s="18">
        <v>6.9</v>
      </c>
      <c r="E20" s="19">
        <v>195</v>
      </c>
      <c r="F20" s="19">
        <v>360</v>
      </c>
      <c r="G20" s="19">
        <v>344</v>
      </c>
      <c r="H20" s="19">
        <v>0.3</v>
      </c>
      <c r="I20" s="20">
        <v>165</v>
      </c>
      <c r="J20" s="19">
        <v>6.7</v>
      </c>
      <c r="K20" s="19">
        <v>8</v>
      </c>
      <c r="L20" s="19">
        <v>21</v>
      </c>
      <c r="M20" s="19">
        <v>4</v>
      </c>
      <c r="N20" s="19">
        <v>5.4</v>
      </c>
      <c r="O20" s="19">
        <f t="shared" si="0"/>
        <v>1.0024</v>
      </c>
      <c r="P20" s="19">
        <v>890</v>
      </c>
      <c r="Q20" s="23"/>
    </row>
    <row r="21" spans="1:17">
      <c r="A21" s="15">
        <v>44510</v>
      </c>
      <c r="B21" s="16">
        <v>25.43</v>
      </c>
      <c r="C21" s="17">
        <v>24.21</v>
      </c>
      <c r="D21" s="18">
        <v>7.3</v>
      </c>
      <c r="E21" s="19">
        <v>185</v>
      </c>
      <c r="F21" s="19">
        <v>378</v>
      </c>
      <c r="G21" s="19">
        <v>366</v>
      </c>
      <c r="H21" s="19">
        <v>0.2</v>
      </c>
      <c r="I21" s="20">
        <v>185</v>
      </c>
      <c r="J21" s="26">
        <v>7.1</v>
      </c>
      <c r="K21" s="19">
        <v>4</v>
      </c>
      <c r="L21" s="19">
        <v>32</v>
      </c>
      <c r="M21" s="19">
        <v>5</v>
      </c>
      <c r="N21" s="19">
        <v>5.2</v>
      </c>
      <c r="O21" s="19">
        <f t="shared" si="0"/>
        <v>1.0171999999999999</v>
      </c>
      <c r="P21" s="19">
        <v>940</v>
      </c>
      <c r="Q21" s="23"/>
    </row>
    <row r="22" spans="1:17">
      <c r="A22" s="15">
        <v>44511</v>
      </c>
      <c r="B22" s="16">
        <v>25.08</v>
      </c>
      <c r="C22" s="17">
        <v>23.75</v>
      </c>
      <c r="D22" s="18">
        <v>7.2</v>
      </c>
      <c r="E22" s="19">
        <v>180</v>
      </c>
      <c r="F22" s="19">
        <v>361</v>
      </c>
      <c r="G22" s="19">
        <v>340</v>
      </c>
      <c r="H22" s="19">
        <v>0.4</v>
      </c>
      <c r="I22" s="20">
        <v>184</v>
      </c>
      <c r="J22" s="19">
        <v>7</v>
      </c>
      <c r="K22" s="19">
        <v>7</v>
      </c>
      <c r="L22" s="19">
        <v>20</v>
      </c>
      <c r="M22" s="19">
        <v>8</v>
      </c>
      <c r="N22" s="19">
        <v>5.3</v>
      </c>
      <c r="O22" s="19">
        <f t="shared" si="0"/>
        <v>1.0031999999999999</v>
      </c>
      <c r="P22" s="19">
        <v>810</v>
      </c>
      <c r="Q22" s="23"/>
    </row>
    <row r="23" spans="1:17">
      <c r="A23" s="15">
        <v>44512</v>
      </c>
      <c r="B23" s="16">
        <v>25.5</v>
      </c>
      <c r="C23" s="17">
        <v>24.42</v>
      </c>
      <c r="D23" s="18">
        <v>7.4</v>
      </c>
      <c r="E23" s="19">
        <v>195</v>
      </c>
      <c r="F23" s="19">
        <v>392</v>
      </c>
      <c r="G23" s="19">
        <v>372</v>
      </c>
      <c r="H23" s="19">
        <v>0.3</v>
      </c>
      <c r="I23" s="20">
        <v>190</v>
      </c>
      <c r="J23" s="19">
        <v>7.1</v>
      </c>
      <c r="K23" s="19">
        <v>9</v>
      </c>
      <c r="L23" s="19">
        <v>27</v>
      </c>
      <c r="M23" s="19">
        <v>6</v>
      </c>
      <c r="N23" s="19">
        <v>5.0999999999999996</v>
      </c>
      <c r="O23" s="19">
        <f t="shared" si="0"/>
        <v>1.02</v>
      </c>
      <c r="P23" s="19">
        <v>920</v>
      </c>
      <c r="Q23" s="23"/>
    </row>
    <row r="24" spans="1:17">
      <c r="A24" s="15">
        <v>44513</v>
      </c>
      <c r="B24" s="16">
        <v>25.27</v>
      </c>
      <c r="C24" s="17">
        <v>24.16</v>
      </c>
      <c r="D24" s="18">
        <v>7.3</v>
      </c>
      <c r="E24" s="19">
        <v>175</v>
      </c>
      <c r="F24" s="19">
        <v>373</v>
      </c>
      <c r="G24" s="19">
        <v>354</v>
      </c>
      <c r="H24" s="19">
        <v>0.2</v>
      </c>
      <c r="I24" s="20">
        <v>185</v>
      </c>
      <c r="J24" s="19">
        <v>7.1</v>
      </c>
      <c r="K24" s="19">
        <v>5</v>
      </c>
      <c r="L24" s="19">
        <v>18</v>
      </c>
      <c r="M24" s="19">
        <v>9</v>
      </c>
      <c r="N24" s="19">
        <v>5.2</v>
      </c>
      <c r="O24" s="19">
        <f t="shared" si="0"/>
        <v>1.0107999999999999</v>
      </c>
      <c r="P24" s="19">
        <v>870</v>
      </c>
      <c r="Q24" s="23"/>
    </row>
    <row r="25" spans="1:17">
      <c r="A25" s="15">
        <v>44514</v>
      </c>
      <c r="B25" s="16">
        <v>25.03</v>
      </c>
      <c r="C25" s="17">
        <v>23.68</v>
      </c>
      <c r="D25" s="18">
        <v>7.4</v>
      </c>
      <c r="E25" s="19">
        <v>180</v>
      </c>
      <c r="F25" s="19">
        <v>386</v>
      </c>
      <c r="G25" s="19">
        <v>370</v>
      </c>
      <c r="H25" s="19">
        <v>0.4</v>
      </c>
      <c r="I25" s="20">
        <v>190</v>
      </c>
      <c r="J25" s="19">
        <v>7.2</v>
      </c>
      <c r="K25" s="19">
        <v>6</v>
      </c>
      <c r="L25" s="19">
        <v>29</v>
      </c>
      <c r="M25" s="19">
        <v>7</v>
      </c>
      <c r="N25" s="19">
        <v>5.0999999999999996</v>
      </c>
      <c r="O25" s="19">
        <f t="shared" si="0"/>
        <v>1.0012000000000001</v>
      </c>
      <c r="P25" s="19">
        <v>900</v>
      </c>
      <c r="Q25" s="23"/>
    </row>
    <row r="26" spans="1:17">
      <c r="A26" s="15">
        <v>44515</v>
      </c>
      <c r="B26" s="16">
        <v>25.55</v>
      </c>
      <c r="C26" s="17">
        <v>24.36</v>
      </c>
      <c r="D26" s="18">
        <v>7.2</v>
      </c>
      <c r="E26" s="19">
        <v>195</v>
      </c>
      <c r="F26" s="19">
        <v>368</v>
      </c>
      <c r="G26" s="19">
        <v>342</v>
      </c>
      <c r="H26" s="19">
        <v>0.3</v>
      </c>
      <c r="I26" s="20">
        <v>175</v>
      </c>
      <c r="J26" s="19">
        <v>7</v>
      </c>
      <c r="K26" s="19">
        <v>4</v>
      </c>
      <c r="L26" s="19">
        <v>20</v>
      </c>
      <c r="M26" s="19">
        <v>5</v>
      </c>
      <c r="N26" s="19">
        <v>5.3</v>
      </c>
      <c r="O26" s="19">
        <f t="shared" si="0"/>
        <v>1.022</v>
      </c>
      <c r="P26" s="19">
        <v>870</v>
      </c>
      <c r="Q26" s="23"/>
    </row>
    <row r="27" spans="1:17">
      <c r="A27" s="15">
        <v>44516</v>
      </c>
      <c r="B27" s="16">
        <v>25.06</v>
      </c>
      <c r="C27" s="17">
        <v>23.84</v>
      </c>
      <c r="D27" s="18">
        <v>7.3</v>
      </c>
      <c r="E27" s="19">
        <v>180</v>
      </c>
      <c r="F27" s="19">
        <v>388</v>
      </c>
      <c r="G27" s="19">
        <v>361</v>
      </c>
      <c r="H27" s="19">
        <v>0.2</v>
      </c>
      <c r="I27" s="20">
        <v>189</v>
      </c>
      <c r="J27" s="19">
        <v>7.1</v>
      </c>
      <c r="K27" s="19">
        <v>9</v>
      </c>
      <c r="L27" s="19">
        <v>32</v>
      </c>
      <c r="M27" s="19">
        <v>4</v>
      </c>
      <c r="N27" s="19">
        <v>5.2</v>
      </c>
      <c r="O27" s="19">
        <f t="shared" si="0"/>
        <v>1.0024</v>
      </c>
      <c r="P27" s="19">
        <v>910</v>
      </c>
      <c r="Q27" s="23"/>
    </row>
    <row r="28" spans="1:17">
      <c r="A28" s="15">
        <v>44517</v>
      </c>
      <c r="B28" s="16">
        <v>25.1</v>
      </c>
      <c r="C28" s="17">
        <v>23.58</v>
      </c>
      <c r="D28" s="18">
        <v>7</v>
      </c>
      <c r="E28" s="19">
        <v>190</v>
      </c>
      <c r="F28" s="19">
        <v>370</v>
      </c>
      <c r="G28" s="19">
        <v>342</v>
      </c>
      <c r="H28" s="19">
        <v>0.4</v>
      </c>
      <c r="I28" s="20">
        <v>190</v>
      </c>
      <c r="J28" s="19">
        <v>6.8</v>
      </c>
      <c r="K28" s="19">
        <v>8</v>
      </c>
      <c r="L28" s="19">
        <v>21</v>
      </c>
      <c r="M28" s="19">
        <v>7</v>
      </c>
      <c r="N28" s="19">
        <v>5.0999999999999996</v>
      </c>
      <c r="O28" s="19">
        <f t="shared" si="0"/>
        <v>1.004</v>
      </c>
      <c r="P28" s="19">
        <v>790</v>
      </c>
      <c r="Q28" s="23"/>
    </row>
    <row r="29" spans="1:17">
      <c r="A29" s="15">
        <v>44518</v>
      </c>
      <c r="B29" s="16">
        <v>25.31</v>
      </c>
      <c r="C29" s="17">
        <v>24.25</v>
      </c>
      <c r="D29" s="18">
        <v>7.2</v>
      </c>
      <c r="E29" s="19">
        <v>175</v>
      </c>
      <c r="F29" s="19">
        <v>378</v>
      </c>
      <c r="G29" s="19">
        <v>364</v>
      </c>
      <c r="H29" s="19">
        <v>0.3</v>
      </c>
      <c r="I29" s="20">
        <v>189</v>
      </c>
      <c r="J29" s="19">
        <v>7.1</v>
      </c>
      <c r="K29" s="19">
        <v>5</v>
      </c>
      <c r="L29" s="19">
        <v>30</v>
      </c>
      <c r="M29" s="19">
        <v>8</v>
      </c>
      <c r="N29" s="19">
        <v>5.3</v>
      </c>
      <c r="O29" s="19">
        <f t="shared" si="0"/>
        <v>1.0124</v>
      </c>
      <c r="P29" s="19">
        <v>870</v>
      </c>
      <c r="Q29" s="23"/>
    </row>
    <row r="30" spans="1:17">
      <c r="A30" s="15">
        <v>44519</v>
      </c>
      <c r="B30" s="16">
        <v>25.22</v>
      </c>
      <c r="C30" s="17">
        <v>23.63</v>
      </c>
      <c r="D30" s="18">
        <v>7.2</v>
      </c>
      <c r="E30" s="19">
        <v>185</v>
      </c>
      <c r="F30" s="19">
        <v>362</v>
      </c>
      <c r="G30" s="19">
        <v>340</v>
      </c>
      <c r="H30" s="19">
        <v>0.2</v>
      </c>
      <c r="I30" s="20">
        <v>189</v>
      </c>
      <c r="J30" s="19">
        <v>7</v>
      </c>
      <c r="K30" s="19">
        <v>7</v>
      </c>
      <c r="L30" s="19">
        <v>21</v>
      </c>
      <c r="M30" s="19">
        <v>5</v>
      </c>
      <c r="N30" s="19">
        <v>5.0999999999999996</v>
      </c>
      <c r="O30" s="19">
        <f t="shared" si="0"/>
        <v>1.0087999999999999</v>
      </c>
      <c r="P30" s="19">
        <v>900</v>
      </c>
      <c r="Q30" s="23"/>
    </row>
    <row r="31" spans="1:17">
      <c r="A31" s="15">
        <v>44520</v>
      </c>
      <c r="B31" s="16">
        <v>25.17</v>
      </c>
      <c r="C31" s="17">
        <v>23.85</v>
      </c>
      <c r="D31" s="18">
        <v>7.1</v>
      </c>
      <c r="E31" s="19">
        <v>180</v>
      </c>
      <c r="F31" s="26">
        <v>384</v>
      </c>
      <c r="G31" s="19">
        <v>361</v>
      </c>
      <c r="H31" s="19">
        <v>0.4</v>
      </c>
      <c r="I31" s="20">
        <v>195</v>
      </c>
      <c r="J31" s="19">
        <v>6.8</v>
      </c>
      <c r="K31" s="19">
        <v>4</v>
      </c>
      <c r="L31" s="19">
        <v>32</v>
      </c>
      <c r="M31" s="19">
        <v>7</v>
      </c>
      <c r="N31" s="19">
        <v>5.2</v>
      </c>
      <c r="O31" s="19">
        <f t="shared" si="0"/>
        <v>1.0068000000000001</v>
      </c>
      <c r="P31" s="19">
        <v>860</v>
      </c>
      <c r="Q31" s="23"/>
    </row>
    <row r="32" spans="1:17">
      <c r="A32" s="15">
        <v>44521</v>
      </c>
      <c r="B32" s="16">
        <v>25.1</v>
      </c>
      <c r="C32" s="17">
        <v>23.93</v>
      </c>
      <c r="D32" s="18">
        <v>7.3</v>
      </c>
      <c r="E32" s="19">
        <v>195</v>
      </c>
      <c r="F32" s="19">
        <v>396</v>
      </c>
      <c r="G32" s="19">
        <v>372</v>
      </c>
      <c r="H32" s="19">
        <v>0.4</v>
      </c>
      <c r="I32" s="20">
        <v>193</v>
      </c>
      <c r="J32" s="19">
        <v>7</v>
      </c>
      <c r="K32" s="19">
        <v>9</v>
      </c>
      <c r="L32" s="19">
        <v>46</v>
      </c>
      <c r="M32" s="19">
        <v>8</v>
      </c>
      <c r="N32" s="19">
        <v>5.0999999999999996</v>
      </c>
      <c r="O32" s="19">
        <f t="shared" si="0"/>
        <v>1.004</v>
      </c>
      <c r="P32" s="19">
        <v>910</v>
      </c>
      <c r="Q32" s="23"/>
    </row>
    <row r="33" spans="1:17">
      <c r="A33" s="15">
        <v>44522</v>
      </c>
      <c r="B33" s="16">
        <v>25.06</v>
      </c>
      <c r="C33" s="17">
        <v>23.68</v>
      </c>
      <c r="D33" s="19">
        <v>7.2</v>
      </c>
      <c r="E33" s="19">
        <v>185</v>
      </c>
      <c r="F33" s="19">
        <v>370</v>
      </c>
      <c r="G33" s="19">
        <v>344</v>
      </c>
      <c r="H33" s="19">
        <v>0.2</v>
      </c>
      <c r="I33" s="20">
        <v>187</v>
      </c>
      <c r="J33" s="19">
        <v>6.9</v>
      </c>
      <c r="K33" s="19">
        <v>6</v>
      </c>
      <c r="L33" s="19">
        <v>22</v>
      </c>
      <c r="M33" s="19">
        <v>4</v>
      </c>
      <c r="N33" s="19">
        <v>5.3</v>
      </c>
      <c r="O33" s="19">
        <f t="shared" si="0"/>
        <v>1.0024</v>
      </c>
      <c r="P33" s="19">
        <v>820</v>
      </c>
      <c r="Q33" s="23"/>
    </row>
    <row r="34" spans="1:17">
      <c r="A34" s="15">
        <v>44523</v>
      </c>
      <c r="B34" s="16">
        <v>25.16</v>
      </c>
      <c r="C34" s="17">
        <v>23.74</v>
      </c>
      <c r="D34" s="19">
        <v>7.3</v>
      </c>
      <c r="E34" s="19">
        <v>190</v>
      </c>
      <c r="F34" s="19">
        <v>387</v>
      </c>
      <c r="G34" s="19">
        <v>366</v>
      </c>
      <c r="H34" s="19">
        <v>0.3</v>
      </c>
      <c r="I34" s="20">
        <v>186</v>
      </c>
      <c r="J34" s="19">
        <v>7</v>
      </c>
      <c r="K34" s="19">
        <v>9</v>
      </c>
      <c r="L34" s="19">
        <v>34</v>
      </c>
      <c r="M34" s="19">
        <v>6</v>
      </c>
      <c r="N34" s="19">
        <v>5.2</v>
      </c>
      <c r="O34" s="19">
        <f t="shared" si="0"/>
        <v>1.0064</v>
      </c>
      <c r="P34" s="19">
        <v>910</v>
      </c>
      <c r="Q34" s="23"/>
    </row>
    <row r="35" spans="1:17">
      <c r="A35" s="15">
        <v>44524</v>
      </c>
      <c r="B35" s="16">
        <v>25.31</v>
      </c>
      <c r="C35" s="17">
        <v>24.17</v>
      </c>
      <c r="D35" s="19">
        <v>7.2</v>
      </c>
      <c r="E35" s="19">
        <v>175</v>
      </c>
      <c r="F35" s="19">
        <v>400</v>
      </c>
      <c r="G35" s="19">
        <v>382</v>
      </c>
      <c r="H35" s="19">
        <v>0.4</v>
      </c>
      <c r="I35" s="20">
        <v>185</v>
      </c>
      <c r="J35" s="19">
        <v>7</v>
      </c>
      <c r="K35" s="19">
        <v>5</v>
      </c>
      <c r="L35" s="19">
        <v>50</v>
      </c>
      <c r="M35" s="19">
        <v>9</v>
      </c>
      <c r="N35" s="19">
        <v>5</v>
      </c>
      <c r="O35" s="19">
        <f t="shared" si="0"/>
        <v>1.0124</v>
      </c>
      <c r="P35" s="19">
        <v>870</v>
      </c>
      <c r="Q35" s="23"/>
    </row>
    <row r="36" spans="1:17">
      <c r="A36" s="15">
        <v>44525</v>
      </c>
      <c r="B36" s="16">
        <v>25.06</v>
      </c>
      <c r="C36" s="17">
        <v>23.67</v>
      </c>
      <c r="D36" s="19">
        <v>7.3</v>
      </c>
      <c r="E36" s="19">
        <v>180</v>
      </c>
      <c r="F36" s="19">
        <v>380</v>
      </c>
      <c r="G36" s="19">
        <v>356</v>
      </c>
      <c r="H36" s="19">
        <v>0.3</v>
      </c>
      <c r="I36" s="20">
        <v>196</v>
      </c>
      <c r="J36" s="19">
        <v>7.1</v>
      </c>
      <c r="K36" s="19">
        <v>8</v>
      </c>
      <c r="L36" s="19">
        <v>38</v>
      </c>
      <c r="M36" s="19">
        <v>5</v>
      </c>
      <c r="N36" s="19">
        <v>5.0999999999999996</v>
      </c>
      <c r="O36" s="19">
        <f t="shared" si="0"/>
        <v>1.0024</v>
      </c>
      <c r="P36" s="19">
        <v>940</v>
      </c>
      <c r="Q36" s="23"/>
    </row>
    <row r="37" spans="1:17">
      <c r="A37" s="15">
        <v>44526</v>
      </c>
      <c r="B37" s="16">
        <v>25.43</v>
      </c>
      <c r="C37" s="17">
        <v>24.26</v>
      </c>
      <c r="D37" s="19">
        <v>7.2</v>
      </c>
      <c r="E37" s="19">
        <v>180</v>
      </c>
      <c r="F37" s="19">
        <v>358</v>
      </c>
      <c r="G37" s="19">
        <v>336</v>
      </c>
      <c r="H37" s="19">
        <v>0.2</v>
      </c>
      <c r="I37" s="20">
        <v>180</v>
      </c>
      <c r="J37" s="19">
        <v>7</v>
      </c>
      <c r="K37" s="19">
        <v>4</v>
      </c>
      <c r="L37" s="19">
        <v>46</v>
      </c>
      <c r="M37" s="19">
        <v>7</v>
      </c>
      <c r="N37" s="19">
        <v>5.2</v>
      </c>
      <c r="O37" s="19">
        <f>B37*4/100</f>
        <v>1.0171999999999999</v>
      </c>
      <c r="P37" s="19">
        <v>930</v>
      </c>
      <c r="Q37" s="23"/>
    </row>
    <row r="38" spans="1:17">
      <c r="A38" s="15">
        <v>44527</v>
      </c>
      <c r="B38" s="16">
        <v>25.49</v>
      </c>
      <c r="C38" s="17">
        <v>24.28</v>
      </c>
      <c r="D38" s="19">
        <v>7.3</v>
      </c>
      <c r="E38" s="19">
        <v>195</v>
      </c>
      <c r="F38" s="19">
        <v>374</v>
      </c>
      <c r="G38" s="19">
        <v>362</v>
      </c>
      <c r="H38" s="19">
        <v>0.2</v>
      </c>
      <c r="I38" s="20">
        <v>190</v>
      </c>
      <c r="J38" s="19">
        <v>7.1</v>
      </c>
      <c r="K38" s="19">
        <v>7</v>
      </c>
      <c r="L38" s="19">
        <v>30</v>
      </c>
      <c r="M38" s="19">
        <v>4</v>
      </c>
      <c r="N38" s="19">
        <v>5</v>
      </c>
      <c r="O38" s="19">
        <f t="shared" si="0"/>
        <v>1.0195999999999998</v>
      </c>
      <c r="P38" s="19">
        <v>870</v>
      </c>
      <c r="Q38" s="23"/>
    </row>
    <row r="39" spans="1:17">
      <c r="A39" s="15">
        <v>44528</v>
      </c>
      <c r="B39" s="16">
        <v>25.55</v>
      </c>
      <c r="C39" s="17">
        <v>24.37</v>
      </c>
      <c r="D39" s="19">
        <v>7.3</v>
      </c>
      <c r="E39" s="19">
        <v>185</v>
      </c>
      <c r="F39" s="19">
        <v>362</v>
      </c>
      <c r="G39" s="19">
        <v>350</v>
      </c>
      <c r="H39" s="19">
        <v>0.4</v>
      </c>
      <c r="I39" s="20">
        <v>195</v>
      </c>
      <c r="J39" s="19">
        <v>7.1</v>
      </c>
      <c r="K39" s="19">
        <v>9</v>
      </c>
      <c r="L39" s="19">
        <v>52</v>
      </c>
      <c r="M39" s="19">
        <v>8</v>
      </c>
      <c r="N39" s="19">
        <v>5.0999999999999996</v>
      </c>
      <c r="O39" s="19">
        <f t="shared" si="0"/>
        <v>1.022</v>
      </c>
      <c r="P39" s="19">
        <v>900</v>
      </c>
      <c r="Q39" s="23"/>
    </row>
    <row r="40" spans="1:17">
      <c r="A40" s="15">
        <v>44529</v>
      </c>
      <c r="B40" s="16">
        <v>25.55</v>
      </c>
      <c r="C40" s="17">
        <v>24.41</v>
      </c>
      <c r="D40" s="19">
        <v>7.2</v>
      </c>
      <c r="E40" s="19">
        <v>180</v>
      </c>
      <c r="F40" s="19">
        <v>385</v>
      </c>
      <c r="G40" s="19">
        <v>368</v>
      </c>
      <c r="H40" s="19">
        <v>0.3</v>
      </c>
      <c r="I40" s="20">
        <v>198</v>
      </c>
      <c r="J40" s="19">
        <v>7</v>
      </c>
      <c r="K40" s="19">
        <v>5</v>
      </c>
      <c r="L40" s="19">
        <v>39</v>
      </c>
      <c r="M40" s="19">
        <v>6</v>
      </c>
      <c r="N40" s="19">
        <v>5.2</v>
      </c>
      <c r="O40" s="19">
        <f t="shared" si="0"/>
        <v>1.022</v>
      </c>
      <c r="P40" s="19">
        <v>890</v>
      </c>
      <c r="Q40" s="23"/>
    </row>
    <row r="41" spans="1:17">
      <c r="A41" s="15">
        <v>44530</v>
      </c>
      <c r="B41" s="16">
        <v>25.11</v>
      </c>
      <c r="C41" s="17">
        <v>23.71</v>
      </c>
      <c r="D41" s="19">
        <v>7.4</v>
      </c>
      <c r="E41" s="19">
        <v>175</v>
      </c>
      <c r="F41" s="19">
        <v>370</v>
      </c>
      <c r="G41" s="19">
        <v>342</v>
      </c>
      <c r="H41" s="19">
        <v>0.2</v>
      </c>
      <c r="I41" s="20">
        <v>195</v>
      </c>
      <c r="J41" s="19">
        <v>7.2</v>
      </c>
      <c r="K41" s="19">
        <v>7</v>
      </c>
      <c r="L41" s="19">
        <v>46</v>
      </c>
      <c r="M41" s="19">
        <v>5</v>
      </c>
      <c r="N41" s="19">
        <v>5.3</v>
      </c>
      <c r="O41" s="19">
        <f t="shared" si="0"/>
        <v>1.0044</v>
      </c>
      <c r="P41" s="19">
        <v>810</v>
      </c>
      <c r="Q41" s="23"/>
    </row>
    <row r="42" spans="1:17">
      <c r="A42" s="23"/>
      <c r="B42" s="23">
        <f>SUM(B12:B41)</f>
        <v>758.6999999999997</v>
      </c>
      <c r="C42" s="23"/>
      <c r="D42" s="23"/>
      <c r="E42" s="23"/>
      <c r="F42" s="23"/>
      <c r="G42" s="23"/>
      <c r="H42" s="23"/>
      <c r="I42" s="23">
        <f>SUM(I12:I41)</f>
        <v>5600</v>
      </c>
      <c r="J42" s="23"/>
      <c r="K42" s="23"/>
      <c r="L42" s="23"/>
      <c r="M42" s="23"/>
      <c r="N42" s="23"/>
      <c r="O42" s="19">
        <f>SUM(O12:O41)</f>
        <v>30.347999999999999</v>
      </c>
      <c r="P42" s="23"/>
      <c r="Q42" s="23"/>
    </row>
    <row r="46" spans="1:17">
      <c r="A46" s="1"/>
      <c r="B46" s="1"/>
      <c r="C46" s="1"/>
      <c r="D46" s="1"/>
      <c r="E46" s="2" t="s">
        <v>0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1"/>
    </row>
    <row r="47" spans="1:17">
      <c r="A47" s="1"/>
      <c r="B47" s="1"/>
      <c r="C47" s="1"/>
      <c r="D47" s="1"/>
      <c r="E47" s="2" t="s">
        <v>1</v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1"/>
    </row>
    <row r="48" spans="1:17">
      <c r="A48" s="1"/>
      <c r="B48" s="1"/>
      <c r="C48" s="1"/>
      <c r="D48" s="1"/>
      <c r="E48" s="2" t="s">
        <v>2</v>
      </c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1"/>
    </row>
    <row r="49" spans="1:17">
      <c r="A49" s="1"/>
      <c r="B49" s="1"/>
      <c r="C49" s="1"/>
      <c r="D49" s="1"/>
      <c r="E49" s="2" t="s">
        <v>3</v>
      </c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1"/>
    </row>
    <row r="50" spans="1:17">
      <c r="A50" s="2" t="s">
        <v>4</v>
      </c>
      <c r="B50" s="2"/>
      <c r="C50" s="2"/>
      <c r="D50" s="2"/>
      <c r="E50" s="2" t="s">
        <v>5</v>
      </c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>
      <c r="A51" s="2" t="s">
        <v>6</v>
      </c>
      <c r="B51" s="2"/>
      <c r="C51" s="2"/>
      <c r="D51" s="2"/>
      <c r="E51" s="2" t="s">
        <v>7</v>
      </c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>
      <c r="A52" s="2" t="s">
        <v>8</v>
      </c>
      <c r="B52" s="2"/>
      <c r="C52" s="2"/>
      <c r="D52" s="2"/>
      <c r="E52" s="2" t="s">
        <v>9</v>
      </c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>
      <c r="A53" s="2" t="s">
        <v>10</v>
      </c>
      <c r="B53" s="2"/>
      <c r="C53" s="2"/>
      <c r="D53" s="2"/>
      <c r="E53" s="3">
        <v>44531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>
      <c r="A54" s="4" t="s">
        <v>11</v>
      </c>
      <c r="B54" s="6"/>
      <c r="C54" s="7" t="s">
        <v>13</v>
      </c>
      <c r="D54" s="7"/>
      <c r="E54" s="7"/>
      <c r="F54" s="7"/>
      <c r="G54" s="7"/>
      <c r="H54" s="7"/>
      <c r="I54" s="8" t="s">
        <v>14</v>
      </c>
      <c r="J54" s="9"/>
      <c r="K54" s="9"/>
      <c r="L54" s="9"/>
      <c r="M54" s="9"/>
      <c r="N54" s="9"/>
      <c r="O54" s="9"/>
      <c r="P54" s="10"/>
      <c r="Q54" s="7" t="s">
        <v>15</v>
      </c>
    </row>
    <row r="55" spans="1:17" ht="38.25">
      <c r="A55" s="4"/>
      <c r="B55" s="12" t="s">
        <v>32</v>
      </c>
      <c r="C55" s="13" t="s">
        <v>17</v>
      </c>
      <c r="D55" s="13" t="s">
        <v>18</v>
      </c>
      <c r="E55" s="13" t="s">
        <v>19</v>
      </c>
      <c r="F55" s="13" t="s">
        <v>20</v>
      </c>
      <c r="G55" s="13" t="s">
        <v>21</v>
      </c>
      <c r="H55" s="13" t="s">
        <v>33</v>
      </c>
      <c r="I55" s="13" t="s">
        <v>17</v>
      </c>
      <c r="J55" s="13" t="s">
        <v>18</v>
      </c>
      <c r="K55" s="13" t="s">
        <v>19</v>
      </c>
      <c r="L55" s="13" t="s">
        <v>20</v>
      </c>
      <c r="M55" s="12" t="s">
        <v>34</v>
      </c>
      <c r="N55" s="13" t="s">
        <v>21</v>
      </c>
      <c r="O55" s="13" t="s">
        <v>35</v>
      </c>
      <c r="P55" s="13" t="s">
        <v>24</v>
      </c>
      <c r="Q55" s="7"/>
    </row>
    <row r="56" spans="1:17">
      <c r="A56" s="4"/>
      <c r="B56" s="12"/>
      <c r="C56" s="14" t="s">
        <v>26</v>
      </c>
      <c r="D56" s="13" t="s">
        <v>27</v>
      </c>
      <c r="E56" s="13" t="s">
        <v>27</v>
      </c>
      <c r="F56" s="13" t="s">
        <v>27</v>
      </c>
      <c r="G56" s="13" t="s">
        <v>28</v>
      </c>
      <c r="H56" s="13" t="s">
        <v>29</v>
      </c>
      <c r="I56" s="14" t="s">
        <v>26</v>
      </c>
      <c r="J56" s="13" t="s">
        <v>27</v>
      </c>
      <c r="K56" s="13" t="s">
        <v>27</v>
      </c>
      <c r="L56" s="13" t="s">
        <v>27</v>
      </c>
      <c r="M56" s="12" t="s">
        <v>25</v>
      </c>
      <c r="N56" s="13" t="s">
        <v>28</v>
      </c>
      <c r="O56" s="13" t="s">
        <v>30</v>
      </c>
      <c r="P56" s="13" t="s">
        <v>31</v>
      </c>
      <c r="Q56" s="7"/>
    </row>
    <row r="57" spans="1:17">
      <c r="A57" s="15">
        <v>44531</v>
      </c>
      <c r="B57" s="16">
        <v>28.32</v>
      </c>
      <c r="C57" s="18">
        <v>7.2</v>
      </c>
      <c r="D57" s="19">
        <v>190</v>
      </c>
      <c r="E57" s="19">
        <v>371</v>
      </c>
      <c r="F57" s="19">
        <v>354</v>
      </c>
      <c r="G57" s="19">
        <v>0.3</v>
      </c>
      <c r="H57" s="20">
        <v>168</v>
      </c>
      <c r="I57" s="19">
        <v>7</v>
      </c>
      <c r="J57" s="19">
        <v>7</v>
      </c>
      <c r="K57" s="19">
        <v>40</v>
      </c>
      <c r="L57" s="19">
        <v>9</v>
      </c>
      <c r="M57" s="17">
        <v>27.43</v>
      </c>
      <c r="N57" s="19">
        <v>5</v>
      </c>
      <c r="O57" s="19">
        <f>B57*3/100</f>
        <v>0.84960000000000013</v>
      </c>
      <c r="P57" s="19">
        <v>870</v>
      </c>
      <c r="Q57" s="21"/>
    </row>
    <row r="58" spans="1:17">
      <c r="A58" s="15">
        <v>44532</v>
      </c>
      <c r="B58" s="16">
        <v>28.78</v>
      </c>
      <c r="C58" s="18">
        <v>7.1</v>
      </c>
      <c r="D58" s="19">
        <v>175</v>
      </c>
      <c r="E58" s="19">
        <v>366</v>
      </c>
      <c r="F58" s="19">
        <v>341</v>
      </c>
      <c r="G58" s="19">
        <v>0.4</v>
      </c>
      <c r="H58" s="20">
        <v>170</v>
      </c>
      <c r="I58" s="19">
        <v>6.9</v>
      </c>
      <c r="J58" s="19">
        <v>5</v>
      </c>
      <c r="K58" s="19">
        <v>32</v>
      </c>
      <c r="L58" s="19">
        <v>5</v>
      </c>
      <c r="M58" s="17">
        <v>27.64</v>
      </c>
      <c r="N58" s="19">
        <v>5.0999999999999996</v>
      </c>
      <c r="O58" s="19">
        <f t="shared" ref="O58:O87" si="1">B58*3/100</f>
        <v>0.86340000000000006</v>
      </c>
      <c r="P58" s="19">
        <v>890</v>
      </c>
      <c r="Q58" s="21"/>
    </row>
    <row r="59" spans="1:17">
      <c r="A59" s="15">
        <v>44533</v>
      </c>
      <c r="B59" s="16">
        <v>27.34</v>
      </c>
      <c r="C59" s="18">
        <v>7.3</v>
      </c>
      <c r="D59" s="19">
        <v>190</v>
      </c>
      <c r="E59" s="19">
        <v>388</v>
      </c>
      <c r="F59" s="19">
        <v>362</v>
      </c>
      <c r="G59" s="19">
        <v>0.2</v>
      </c>
      <c r="H59" s="20">
        <v>162</v>
      </c>
      <c r="I59" s="19">
        <v>7.1</v>
      </c>
      <c r="J59" s="19">
        <v>9</v>
      </c>
      <c r="K59" s="19">
        <v>46</v>
      </c>
      <c r="L59" s="19">
        <v>4</v>
      </c>
      <c r="M59" s="17">
        <v>26.21</v>
      </c>
      <c r="N59" s="19">
        <v>5.2</v>
      </c>
      <c r="O59" s="19">
        <f t="shared" si="1"/>
        <v>0.82019999999999993</v>
      </c>
      <c r="P59" s="19">
        <v>790</v>
      </c>
      <c r="Q59" s="23"/>
    </row>
    <row r="60" spans="1:17">
      <c r="A60" s="15">
        <v>44534</v>
      </c>
      <c r="B60" s="16">
        <v>28.41</v>
      </c>
      <c r="C60" s="18">
        <v>7.2</v>
      </c>
      <c r="D60" s="19">
        <v>185</v>
      </c>
      <c r="E60" s="19">
        <v>370</v>
      </c>
      <c r="F60" s="19">
        <v>349</v>
      </c>
      <c r="G60" s="19">
        <v>0.3</v>
      </c>
      <c r="H60" s="20">
        <v>145</v>
      </c>
      <c r="I60" s="19">
        <v>7</v>
      </c>
      <c r="J60" s="19">
        <v>6</v>
      </c>
      <c r="K60" s="19">
        <v>38</v>
      </c>
      <c r="L60" s="19">
        <v>7</v>
      </c>
      <c r="M60" s="17">
        <v>27.47</v>
      </c>
      <c r="N60" s="19">
        <v>5</v>
      </c>
      <c r="O60" s="19">
        <f t="shared" si="1"/>
        <v>0.85230000000000006</v>
      </c>
      <c r="P60" s="19">
        <v>820</v>
      </c>
      <c r="Q60" s="21"/>
    </row>
    <row r="61" spans="1:17">
      <c r="A61" s="15">
        <v>44535</v>
      </c>
      <c r="B61" s="16">
        <v>28.39</v>
      </c>
      <c r="C61" s="18">
        <v>7.3</v>
      </c>
      <c r="D61" s="19">
        <v>180</v>
      </c>
      <c r="E61" s="19">
        <v>392</v>
      </c>
      <c r="F61" s="19">
        <v>370</v>
      </c>
      <c r="G61" s="19">
        <v>0.4</v>
      </c>
      <c r="H61" s="20">
        <v>146</v>
      </c>
      <c r="I61" s="19">
        <v>7.1</v>
      </c>
      <c r="J61" s="19">
        <v>8</v>
      </c>
      <c r="K61" s="19">
        <v>54</v>
      </c>
      <c r="L61" s="19">
        <v>9</v>
      </c>
      <c r="M61" s="17">
        <v>27.63</v>
      </c>
      <c r="N61" s="19">
        <v>5.0999999999999996</v>
      </c>
      <c r="O61" s="19">
        <f t="shared" si="1"/>
        <v>0.85170000000000001</v>
      </c>
      <c r="P61" s="19">
        <v>940</v>
      </c>
      <c r="Q61" s="21"/>
    </row>
    <row r="62" spans="1:17">
      <c r="A62" s="15">
        <v>44536</v>
      </c>
      <c r="B62" s="16">
        <v>28.38</v>
      </c>
      <c r="C62" s="18">
        <v>7.2</v>
      </c>
      <c r="D62" s="19">
        <v>195</v>
      </c>
      <c r="E62" s="19">
        <v>377</v>
      </c>
      <c r="F62" s="19">
        <v>354</v>
      </c>
      <c r="G62" s="19">
        <v>0.2</v>
      </c>
      <c r="H62" s="20">
        <v>187</v>
      </c>
      <c r="I62" s="19">
        <v>7</v>
      </c>
      <c r="J62" s="19">
        <v>4</v>
      </c>
      <c r="K62" s="19">
        <v>46</v>
      </c>
      <c r="L62" s="19">
        <v>6</v>
      </c>
      <c r="M62" s="17">
        <v>27.46</v>
      </c>
      <c r="N62" s="19">
        <v>5.2</v>
      </c>
      <c r="O62" s="19">
        <f t="shared" si="1"/>
        <v>0.85140000000000005</v>
      </c>
      <c r="P62" s="19">
        <v>870</v>
      </c>
      <c r="Q62" s="23"/>
    </row>
    <row r="63" spans="1:17">
      <c r="A63" s="15">
        <v>44537</v>
      </c>
      <c r="B63" s="16">
        <v>28.59</v>
      </c>
      <c r="C63" s="18">
        <v>7.1</v>
      </c>
      <c r="D63" s="19">
        <v>175</v>
      </c>
      <c r="E63" s="19">
        <v>360</v>
      </c>
      <c r="F63" s="19">
        <v>340</v>
      </c>
      <c r="G63" s="19">
        <v>0.3</v>
      </c>
      <c r="H63" s="20">
        <v>186</v>
      </c>
      <c r="I63" s="19">
        <v>6.9</v>
      </c>
      <c r="J63" s="19">
        <v>9</v>
      </c>
      <c r="K63" s="19">
        <v>32</v>
      </c>
      <c r="L63" s="19">
        <v>4</v>
      </c>
      <c r="M63" s="17">
        <v>27.4</v>
      </c>
      <c r="N63" s="19">
        <v>5</v>
      </c>
      <c r="O63" s="19">
        <f t="shared" si="1"/>
        <v>0.85769999999999991</v>
      </c>
      <c r="P63" s="19">
        <v>900</v>
      </c>
      <c r="Q63" s="23"/>
    </row>
    <row r="64" spans="1:17">
      <c r="A64" s="15">
        <v>44538</v>
      </c>
      <c r="B64" s="16">
        <v>27.32</v>
      </c>
      <c r="C64" s="18">
        <v>7.3</v>
      </c>
      <c r="D64" s="19">
        <v>180</v>
      </c>
      <c r="E64" s="19">
        <v>381</v>
      </c>
      <c r="F64" s="19">
        <v>361</v>
      </c>
      <c r="G64" s="19">
        <v>0.2</v>
      </c>
      <c r="H64" s="20">
        <v>185</v>
      </c>
      <c r="I64" s="19">
        <v>7.1</v>
      </c>
      <c r="J64" s="19">
        <v>7</v>
      </c>
      <c r="K64" s="19">
        <v>50</v>
      </c>
      <c r="L64" s="19">
        <v>7</v>
      </c>
      <c r="M64" s="17">
        <v>27.35</v>
      </c>
      <c r="N64" s="19">
        <v>5.3</v>
      </c>
      <c r="O64" s="19">
        <f t="shared" si="1"/>
        <v>0.81960000000000011</v>
      </c>
      <c r="P64" s="19">
        <v>880</v>
      </c>
      <c r="Q64" s="23"/>
    </row>
    <row r="65" spans="1:17">
      <c r="A65" s="15">
        <v>44539</v>
      </c>
      <c r="B65" s="16">
        <v>27.91</v>
      </c>
      <c r="C65" s="18">
        <v>7.3</v>
      </c>
      <c r="D65" s="19">
        <v>195</v>
      </c>
      <c r="E65" s="19">
        <v>355</v>
      </c>
      <c r="F65" s="19">
        <v>336</v>
      </c>
      <c r="G65" s="19">
        <v>0.4</v>
      </c>
      <c r="H65" s="20">
        <v>194</v>
      </c>
      <c r="I65" s="19">
        <v>7</v>
      </c>
      <c r="J65" s="19">
        <v>4</v>
      </c>
      <c r="K65" s="19">
        <v>31</v>
      </c>
      <c r="L65" s="19">
        <v>5</v>
      </c>
      <c r="M65" s="17">
        <v>26.81</v>
      </c>
      <c r="N65" s="19">
        <v>5.0999999999999996</v>
      </c>
      <c r="O65" s="19">
        <f t="shared" si="1"/>
        <v>0.83730000000000004</v>
      </c>
      <c r="P65" s="19">
        <v>990</v>
      </c>
      <c r="Q65" s="23"/>
    </row>
    <row r="66" spans="1:17">
      <c r="A66" s="15">
        <v>44540</v>
      </c>
      <c r="B66" s="16">
        <v>28.56</v>
      </c>
      <c r="C66" s="18">
        <v>7.1</v>
      </c>
      <c r="D66" s="19">
        <v>185</v>
      </c>
      <c r="E66" s="19">
        <v>372</v>
      </c>
      <c r="F66" s="19">
        <v>351</v>
      </c>
      <c r="G66" s="19">
        <v>0.3</v>
      </c>
      <c r="H66" s="20">
        <v>185</v>
      </c>
      <c r="I66" s="26">
        <v>6.9</v>
      </c>
      <c r="J66" s="19">
        <v>6</v>
      </c>
      <c r="K66" s="19">
        <v>56</v>
      </c>
      <c r="L66" s="19">
        <v>8</v>
      </c>
      <c r="M66" s="17">
        <v>27.47</v>
      </c>
      <c r="N66" s="19">
        <v>5.2</v>
      </c>
      <c r="O66" s="19">
        <f t="shared" si="1"/>
        <v>0.8567999999999999</v>
      </c>
      <c r="P66" s="19">
        <v>850</v>
      </c>
      <c r="Q66" s="23"/>
    </row>
    <row r="67" spans="1:17">
      <c r="A67" s="15">
        <v>44541</v>
      </c>
      <c r="B67" s="16">
        <v>28.47</v>
      </c>
      <c r="C67" s="18">
        <v>7.3</v>
      </c>
      <c r="D67" s="19">
        <v>180</v>
      </c>
      <c r="E67" s="19">
        <v>380</v>
      </c>
      <c r="F67" s="19">
        <v>342</v>
      </c>
      <c r="G67" s="19">
        <v>0.2</v>
      </c>
      <c r="H67" s="20">
        <v>184</v>
      </c>
      <c r="I67" s="19">
        <v>7.1</v>
      </c>
      <c r="J67" s="19">
        <v>8</v>
      </c>
      <c r="K67" s="19">
        <v>29</v>
      </c>
      <c r="L67" s="19">
        <v>6</v>
      </c>
      <c r="M67" s="17">
        <v>27.56</v>
      </c>
      <c r="N67" s="19">
        <v>5</v>
      </c>
      <c r="O67" s="19">
        <f t="shared" si="1"/>
        <v>0.85409999999999997</v>
      </c>
      <c r="P67" s="19">
        <v>900</v>
      </c>
      <c r="Q67" s="23"/>
    </row>
    <row r="68" spans="1:17">
      <c r="A68" s="15">
        <v>44542</v>
      </c>
      <c r="B68" s="16">
        <v>28.37</v>
      </c>
      <c r="C68" s="18">
        <v>7.2</v>
      </c>
      <c r="D68" s="19">
        <v>195</v>
      </c>
      <c r="E68" s="19">
        <v>394</v>
      </c>
      <c r="F68" s="19">
        <v>374</v>
      </c>
      <c r="G68" s="19">
        <v>0.4</v>
      </c>
      <c r="H68" s="20">
        <v>190</v>
      </c>
      <c r="I68" s="19">
        <v>7</v>
      </c>
      <c r="J68" s="19">
        <v>9</v>
      </c>
      <c r="K68" s="19">
        <v>48</v>
      </c>
      <c r="L68" s="19">
        <v>8</v>
      </c>
      <c r="M68" s="17">
        <v>27.52</v>
      </c>
      <c r="N68" s="19">
        <v>5.3</v>
      </c>
      <c r="O68" s="19">
        <f t="shared" si="1"/>
        <v>0.85109999999999997</v>
      </c>
      <c r="P68" s="19">
        <v>830</v>
      </c>
      <c r="Q68" s="23"/>
    </row>
    <row r="69" spans="1:17">
      <c r="A69" s="15">
        <v>44543</v>
      </c>
      <c r="B69" s="16">
        <v>28.73</v>
      </c>
      <c r="C69" s="18">
        <v>7.4</v>
      </c>
      <c r="D69" s="19">
        <v>175</v>
      </c>
      <c r="E69" s="19">
        <v>381</v>
      </c>
      <c r="F69" s="19">
        <v>358</v>
      </c>
      <c r="G69" s="19">
        <v>0.3</v>
      </c>
      <c r="H69" s="20">
        <v>185</v>
      </c>
      <c r="I69" s="19">
        <v>7.2</v>
      </c>
      <c r="J69" s="19">
        <v>7</v>
      </c>
      <c r="K69" s="19">
        <v>35</v>
      </c>
      <c r="L69" s="19">
        <v>4</v>
      </c>
      <c r="M69" s="17">
        <v>27.61</v>
      </c>
      <c r="N69" s="19">
        <v>5.0999999999999996</v>
      </c>
      <c r="O69" s="19">
        <f t="shared" si="1"/>
        <v>0.8619</v>
      </c>
      <c r="P69" s="19">
        <v>930</v>
      </c>
      <c r="Q69" s="23"/>
    </row>
    <row r="70" spans="1:17">
      <c r="A70" s="15">
        <v>44544</v>
      </c>
      <c r="B70" s="16">
        <v>28.3</v>
      </c>
      <c r="C70" s="18">
        <v>7.3</v>
      </c>
      <c r="D70" s="19">
        <v>195</v>
      </c>
      <c r="E70" s="19">
        <v>350</v>
      </c>
      <c r="F70" s="19">
        <v>339</v>
      </c>
      <c r="G70" s="19">
        <v>0.4</v>
      </c>
      <c r="H70" s="20">
        <v>190</v>
      </c>
      <c r="I70" s="19">
        <v>7.1</v>
      </c>
      <c r="J70" s="19">
        <v>8</v>
      </c>
      <c r="K70" s="19">
        <v>23</v>
      </c>
      <c r="L70" s="19">
        <v>7</v>
      </c>
      <c r="M70" s="17">
        <v>27.46</v>
      </c>
      <c r="N70" s="19">
        <v>5.3</v>
      </c>
      <c r="O70" s="19">
        <f t="shared" si="1"/>
        <v>0.84900000000000009</v>
      </c>
      <c r="P70" s="19">
        <v>890</v>
      </c>
      <c r="Q70" s="23"/>
    </row>
    <row r="71" spans="1:17">
      <c r="A71" s="15">
        <v>44545</v>
      </c>
      <c r="B71" s="16">
        <v>28.36</v>
      </c>
      <c r="C71" s="18">
        <v>7.2</v>
      </c>
      <c r="D71" s="19">
        <v>185</v>
      </c>
      <c r="E71" s="19">
        <v>369</v>
      </c>
      <c r="F71" s="19">
        <v>350</v>
      </c>
      <c r="G71" s="19">
        <v>0.2</v>
      </c>
      <c r="H71" s="20">
        <v>168.1</v>
      </c>
      <c r="I71" s="19">
        <v>7.1</v>
      </c>
      <c r="J71" s="19">
        <v>5</v>
      </c>
      <c r="K71" s="19">
        <v>39</v>
      </c>
      <c r="L71" s="19">
        <v>9</v>
      </c>
      <c r="M71" s="17">
        <v>27.27</v>
      </c>
      <c r="N71" s="19">
        <v>5.0999999999999996</v>
      </c>
      <c r="O71" s="19">
        <f t="shared" si="1"/>
        <v>0.8508</v>
      </c>
      <c r="P71" s="19">
        <v>910</v>
      </c>
      <c r="Q71" s="23"/>
    </row>
    <row r="72" spans="1:17">
      <c r="A72" s="15">
        <v>44546</v>
      </c>
      <c r="B72" s="16">
        <v>28.32</v>
      </c>
      <c r="C72" s="18">
        <v>7.3</v>
      </c>
      <c r="D72" s="19">
        <v>190</v>
      </c>
      <c r="E72" s="19">
        <v>388</v>
      </c>
      <c r="F72" s="19">
        <v>367</v>
      </c>
      <c r="G72" s="19">
        <v>0.4</v>
      </c>
      <c r="H72" s="20">
        <v>189</v>
      </c>
      <c r="I72" s="19">
        <v>7.2</v>
      </c>
      <c r="J72" s="19">
        <v>9</v>
      </c>
      <c r="K72" s="19">
        <v>42</v>
      </c>
      <c r="L72" s="19">
        <v>5</v>
      </c>
      <c r="M72" s="17">
        <v>27.48</v>
      </c>
      <c r="N72" s="19">
        <v>5.3</v>
      </c>
      <c r="O72" s="19">
        <f t="shared" si="1"/>
        <v>0.84960000000000013</v>
      </c>
      <c r="P72" s="19">
        <v>950</v>
      </c>
      <c r="Q72" s="23"/>
    </row>
    <row r="73" spans="1:17">
      <c r="A73" s="15">
        <v>44547</v>
      </c>
      <c r="B73" s="16">
        <v>28.65</v>
      </c>
      <c r="C73" s="18">
        <v>7.1</v>
      </c>
      <c r="D73" s="19">
        <v>180</v>
      </c>
      <c r="E73" s="19">
        <v>351</v>
      </c>
      <c r="F73" s="19">
        <v>340</v>
      </c>
      <c r="G73" s="19">
        <v>0.3</v>
      </c>
      <c r="H73" s="20">
        <v>164</v>
      </c>
      <c r="I73" s="19">
        <v>6.9</v>
      </c>
      <c r="J73" s="19">
        <v>4</v>
      </c>
      <c r="K73" s="19">
        <v>28</v>
      </c>
      <c r="L73" s="19">
        <v>4</v>
      </c>
      <c r="M73" s="17">
        <v>27.57</v>
      </c>
      <c r="N73" s="19">
        <v>5</v>
      </c>
      <c r="O73" s="19">
        <f t="shared" si="1"/>
        <v>0.85949999999999993</v>
      </c>
      <c r="P73" s="19">
        <v>870</v>
      </c>
      <c r="Q73" s="23"/>
    </row>
    <row r="74" spans="1:17">
      <c r="A74" s="15">
        <v>44548</v>
      </c>
      <c r="B74" s="27">
        <v>28.4</v>
      </c>
      <c r="C74" s="18">
        <v>7.2</v>
      </c>
      <c r="D74" s="19">
        <v>175</v>
      </c>
      <c r="E74" s="19">
        <v>369</v>
      </c>
      <c r="F74" s="19">
        <v>353</v>
      </c>
      <c r="G74" s="19">
        <v>0.4</v>
      </c>
      <c r="H74" s="20">
        <v>189</v>
      </c>
      <c r="I74" s="19">
        <v>7</v>
      </c>
      <c r="J74" s="19">
        <v>7</v>
      </c>
      <c r="K74" s="19">
        <v>37</v>
      </c>
      <c r="L74" s="19">
        <v>6</v>
      </c>
      <c r="M74" s="28">
        <v>27.41</v>
      </c>
      <c r="N74" s="19">
        <v>5.2</v>
      </c>
      <c r="O74" s="19">
        <f t="shared" si="1"/>
        <v>0.85199999999999987</v>
      </c>
      <c r="P74" s="19">
        <v>910</v>
      </c>
      <c r="Q74" s="23"/>
    </row>
    <row r="75" spans="1:17">
      <c r="A75" s="15">
        <v>44549</v>
      </c>
      <c r="B75" s="16">
        <v>28.53</v>
      </c>
      <c r="C75" s="18">
        <v>7.3</v>
      </c>
      <c r="D75" s="19">
        <v>185</v>
      </c>
      <c r="E75" s="19">
        <v>390</v>
      </c>
      <c r="F75" s="19">
        <v>371</v>
      </c>
      <c r="G75" s="19">
        <v>0.2</v>
      </c>
      <c r="H75" s="20">
        <v>168</v>
      </c>
      <c r="I75" s="19">
        <v>7.1</v>
      </c>
      <c r="J75" s="19">
        <v>5</v>
      </c>
      <c r="K75" s="19">
        <v>58</v>
      </c>
      <c r="L75" s="19">
        <v>9</v>
      </c>
      <c r="M75" s="17">
        <v>27.48</v>
      </c>
      <c r="N75" s="19">
        <v>5.3</v>
      </c>
      <c r="O75" s="19">
        <f t="shared" si="1"/>
        <v>0.85589999999999999</v>
      </c>
      <c r="P75" s="19">
        <v>940</v>
      </c>
      <c r="Q75" s="23"/>
    </row>
    <row r="76" spans="1:17">
      <c r="A76" s="15">
        <v>44550</v>
      </c>
      <c r="B76" s="16">
        <v>28.34</v>
      </c>
      <c r="C76" s="18">
        <v>7.2</v>
      </c>
      <c r="D76" s="19">
        <v>195</v>
      </c>
      <c r="E76" s="26">
        <v>362</v>
      </c>
      <c r="F76" s="19">
        <v>345</v>
      </c>
      <c r="G76" s="19">
        <v>0.3</v>
      </c>
      <c r="H76" s="20">
        <v>170</v>
      </c>
      <c r="I76" s="19">
        <v>7</v>
      </c>
      <c r="J76" s="19">
        <v>8</v>
      </c>
      <c r="K76" s="19">
        <v>40</v>
      </c>
      <c r="L76" s="19">
        <v>7</v>
      </c>
      <c r="M76" s="17">
        <v>27.26</v>
      </c>
      <c r="N76" s="19">
        <v>5</v>
      </c>
      <c r="O76" s="19">
        <f t="shared" si="1"/>
        <v>0.85019999999999996</v>
      </c>
      <c r="P76" s="19">
        <v>810</v>
      </c>
      <c r="Q76" s="23"/>
    </row>
    <row r="77" spans="1:17">
      <c r="A77" s="15">
        <v>44551</v>
      </c>
      <c r="B77" s="16">
        <v>28.73</v>
      </c>
      <c r="C77" s="18">
        <v>7.1</v>
      </c>
      <c r="D77" s="19">
        <v>190</v>
      </c>
      <c r="E77" s="19">
        <v>376</v>
      </c>
      <c r="F77" s="19">
        <v>358</v>
      </c>
      <c r="G77" s="19">
        <v>0.4</v>
      </c>
      <c r="H77" s="20">
        <v>177</v>
      </c>
      <c r="I77" s="19">
        <v>7</v>
      </c>
      <c r="J77" s="19">
        <v>6</v>
      </c>
      <c r="K77" s="19">
        <v>37</v>
      </c>
      <c r="L77" s="19">
        <v>5</v>
      </c>
      <c r="M77" s="17">
        <v>27.71</v>
      </c>
      <c r="N77" s="19">
        <v>5.2</v>
      </c>
      <c r="O77" s="19">
        <f t="shared" si="1"/>
        <v>0.8619</v>
      </c>
      <c r="P77" s="19">
        <v>920</v>
      </c>
      <c r="Q77" s="23"/>
    </row>
    <row r="78" spans="1:17">
      <c r="A78" s="15">
        <v>44552</v>
      </c>
      <c r="B78" s="16">
        <v>28.76</v>
      </c>
      <c r="C78" s="19">
        <v>7.3</v>
      </c>
      <c r="D78" s="19">
        <v>175</v>
      </c>
      <c r="E78" s="19">
        <v>352</v>
      </c>
      <c r="F78" s="19">
        <v>337</v>
      </c>
      <c r="G78" s="19">
        <v>0.2</v>
      </c>
      <c r="H78" s="20">
        <v>162.4</v>
      </c>
      <c r="I78" s="19">
        <v>7.1</v>
      </c>
      <c r="J78" s="19">
        <v>8</v>
      </c>
      <c r="K78" s="19">
        <v>24</v>
      </c>
      <c r="L78" s="19">
        <v>8</v>
      </c>
      <c r="M78" s="16">
        <v>27.6</v>
      </c>
      <c r="N78" s="19">
        <v>5.3</v>
      </c>
      <c r="O78" s="19">
        <f t="shared" si="1"/>
        <v>0.86280000000000001</v>
      </c>
      <c r="P78" s="19">
        <v>840</v>
      </c>
      <c r="Q78" s="23"/>
    </row>
    <row r="79" spans="1:17">
      <c r="A79" s="15">
        <v>44553</v>
      </c>
      <c r="B79" s="16">
        <v>27.95</v>
      </c>
      <c r="C79" s="19">
        <v>7.1</v>
      </c>
      <c r="D79" s="19">
        <v>190</v>
      </c>
      <c r="E79" s="19">
        <v>387</v>
      </c>
      <c r="F79" s="19">
        <v>362</v>
      </c>
      <c r="G79" s="19">
        <v>0.4</v>
      </c>
      <c r="H79" s="20">
        <v>146</v>
      </c>
      <c r="I79" s="19">
        <v>6.9</v>
      </c>
      <c r="J79" s="19">
        <v>9</v>
      </c>
      <c r="K79" s="19">
        <v>40</v>
      </c>
      <c r="L79" s="19">
        <v>6</v>
      </c>
      <c r="M79" s="16">
        <v>26.58</v>
      </c>
      <c r="N79" s="19">
        <v>5.0999999999999996</v>
      </c>
      <c r="O79" s="19">
        <f t="shared" si="1"/>
        <v>0.83849999999999991</v>
      </c>
      <c r="P79" s="19">
        <v>910</v>
      </c>
      <c r="Q79" s="23"/>
    </row>
    <row r="80" spans="1:17">
      <c r="A80" s="15">
        <v>44554</v>
      </c>
      <c r="B80" s="16">
        <v>27.56</v>
      </c>
      <c r="C80" s="19">
        <v>7.1</v>
      </c>
      <c r="D80" s="19">
        <v>185</v>
      </c>
      <c r="E80" s="19">
        <v>370</v>
      </c>
      <c r="F80" s="19">
        <v>346</v>
      </c>
      <c r="G80" s="19">
        <v>0.2</v>
      </c>
      <c r="H80" s="20">
        <v>185</v>
      </c>
      <c r="I80" s="19">
        <v>7.1</v>
      </c>
      <c r="J80" s="19">
        <v>4</v>
      </c>
      <c r="K80" s="19">
        <v>29</v>
      </c>
      <c r="L80" s="19">
        <v>9</v>
      </c>
      <c r="M80" s="16">
        <v>26.54</v>
      </c>
      <c r="N80" s="19">
        <v>5.3</v>
      </c>
      <c r="O80" s="19">
        <f t="shared" si="1"/>
        <v>0.82679999999999998</v>
      </c>
      <c r="P80" s="19">
        <v>870</v>
      </c>
      <c r="Q80" s="23"/>
    </row>
    <row r="81" spans="1:17">
      <c r="A81" s="15">
        <v>44555</v>
      </c>
      <c r="B81" s="16">
        <v>27.35</v>
      </c>
      <c r="C81" s="19">
        <v>7.3</v>
      </c>
      <c r="D81" s="19">
        <v>195</v>
      </c>
      <c r="E81" s="19">
        <v>366</v>
      </c>
      <c r="F81" s="19">
        <v>358</v>
      </c>
      <c r="G81" s="19">
        <v>0.2</v>
      </c>
      <c r="H81" s="20">
        <v>178</v>
      </c>
      <c r="I81" s="19">
        <v>7.1</v>
      </c>
      <c r="J81" s="19">
        <v>7</v>
      </c>
      <c r="K81" s="19">
        <v>38</v>
      </c>
      <c r="L81" s="19">
        <v>5</v>
      </c>
      <c r="M81" s="16">
        <v>26.21</v>
      </c>
      <c r="N81" s="19">
        <v>5.0999999999999996</v>
      </c>
      <c r="O81" s="19">
        <f t="shared" si="1"/>
        <v>0.82050000000000012</v>
      </c>
      <c r="P81" s="19">
        <v>900</v>
      </c>
      <c r="Q81" s="23"/>
    </row>
    <row r="82" spans="1:17">
      <c r="A82" s="15">
        <v>44556</v>
      </c>
      <c r="B82" s="16">
        <v>28.4</v>
      </c>
      <c r="C82" s="19">
        <v>7.3</v>
      </c>
      <c r="D82" s="19">
        <v>175</v>
      </c>
      <c r="E82" s="19">
        <v>392</v>
      </c>
      <c r="F82" s="19">
        <v>377</v>
      </c>
      <c r="G82" s="19">
        <v>0.4</v>
      </c>
      <c r="H82" s="20">
        <v>180</v>
      </c>
      <c r="I82" s="19">
        <v>7.2</v>
      </c>
      <c r="J82" s="19">
        <v>4</v>
      </c>
      <c r="K82" s="19">
        <v>42</v>
      </c>
      <c r="L82" s="19">
        <v>8</v>
      </c>
      <c r="M82" s="16">
        <v>28.54</v>
      </c>
      <c r="N82" s="19">
        <v>5</v>
      </c>
      <c r="O82" s="19">
        <f t="shared" si="1"/>
        <v>0.85199999999999987</v>
      </c>
      <c r="P82" s="19">
        <v>940</v>
      </c>
      <c r="Q82" s="27"/>
    </row>
    <row r="83" spans="1:17">
      <c r="A83" s="15">
        <v>44557</v>
      </c>
      <c r="B83" s="16">
        <v>27.25</v>
      </c>
      <c r="C83" s="19">
        <v>7.2</v>
      </c>
      <c r="D83" s="19">
        <v>190</v>
      </c>
      <c r="E83" s="19">
        <v>355</v>
      </c>
      <c r="F83" s="19">
        <v>340</v>
      </c>
      <c r="G83" s="19">
        <v>0.3</v>
      </c>
      <c r="H83" s="20">
        <v>190</v>
      </c>
      <c r="I83" s="19">
        <v>7</v>
      </c>
      <c r="J83" s="19">
        <v>9</v>
      </c>
      <c r="K83" s="19">
        <v>26</v>
      </c>
      <c r="L83" s="19">
        <v>4</v>
      </c>
      <c r="M83" s="16">
        <v>26.22</v>
      </c>
      <c r="N83" s="19">
        <v>5.2</v>
      </c>
      <c r="O83" s="19">
        <f t="shared" si="1"/>
        <v>0.8175</v>
      </c>
      <c r="P83" s="19">
        <v>970</v>
      </c>
      <c r="Q83" s="23"/>
    </row>
    <row r="84" spans="1:17">
      <c r="A84" s="15">
        <v>44558</v>
      </c>
      <c r="B84" s="16">
        <v>27.82</v>
      </c>
      <c r="C84" s="19">
        <v>7.3</v>
      </c>
      <c r="D84" s="19">
        <v>185</v>
      </c>
      <c r="E84" s="19">
        <v>374</v>
      </c>
      <c r="F84" s="19">
        <v>357</v>
      </c>
      <c r="G84" s="19">
        <v>0.4</v>
      </c>
      <c r="H84" s="20">
        <v>170</v>
      </c>
      <c r="I84" s="19">
        <v>7.1</v>
      </c>
      <c r="J84" s="19">
        <v>6</v>
      </c>
      <c r="K84" s="19">
        <v>34</v>
      </c>
      <c r="L84" s="19">
        <v>7</v>
      </c>
      <c r="M84" s="16">
        <v>26.61</v>
      </c>
      <c r="N84" s="19">
        <v>5.2</v>
      </c>
      <c r="O84" s="19">
        <f t="shared" si="1"/>
        <v>0.83460000000000012</v>
      </c>
      <c r="P84" s="19">
        <v>880</v>
      </c>
      <c r="Q84" s="23"/>
    </row>
    <row r="85" spans="1:17">
      <c r="A85" s="15">
        <v>44559</v>
      </c>
      <c r="B85" s="16">
        <v>28.67</v>
      </c>
      <c r="C85" s="19">
        <v>7.2</v>
      </c>
      <c r="D85" s="19">
        <v>195</v>
      </c>
      <c r="E85" s="19">
        <v>368</v>
      </c>
      <c r="F85" s="19">
        <v>343</v>
      </c>
      <c r="G85" s="19">
        <v>0.2</v>
      </c>
      <c r="H85" s="20">
        <v>198</v>
      </c>
      <c r="I85" s="19">
        <v>7</v>
      </c>
      <c r="J85" s="19">
        <v>5</v>
      </c>
      <c r="K85" s="19">
        <v>28</v>
      </c>
      <c r="L85" s="19">
        <v>9</v>
      </c>
      <c r="M85" s="16">
        <v>27.84</v>
      </c>
      <c r="N85" s="19">
        <v>5.3</v>
      </c>
      <c r="O85" s="19">
        <f t="shared" si="1"/>
        <v>0.86010000000000009</v>
      </c>
      <c r="P85" s="19">
        <v>900</v>
      </c>
      <c r="Q85" s="23"/>
    </row>
    <row r="86" spans="1:17">
      <c r="A86" s="15">
        <v>44560</v>
      </c>
      <c r="B86" s="16">
        <v>28.8</v>
      </c>
      <c r="C86" s="19">
        <v>7.1</v>
      </c>
      <c r="D86" s="19">
        <v>200</v>
      </c>
      <c r="E86" s="19">
        <v>380</v>
      </c>
      <c r="F86" s="19">
        <v>362</v>
      </c>
      <c r="G86" s="19">
        <v>0.3</v>
      </c>
      <c r="H86" s="20">
        <v>170</v>
      </c>
      <c r="I86" s="19">
        <v>6.9</v>
      </c>
      <c r="J86" s="19">
        <v>7</v>
      </c>
      <c r="K86" s="19">
        <v>41</v>
      </c>
      <c r="L86" s="19">
        <v>6</v>
      </c>
      <c r="M86" s="16">
        <v>27.63</v>
      </c>
      <c r="N86" s="19">
        <v>5</v>
      </c>
      <c r="O86" s="19">
        <f t="shared" si="1"/>
        <v>0.8640000000000001</v>
      </c>
      <c r="P86" s="19">
        <v>910</v>
      </c>
      <c r="Q86" s="23"/>
    </row>
    <row r="87" spans="1:17">
      <c r="A87" s="15">
        <v>44561</v>
      </c>
      <c r="B87" s="16">
        <v>28.34</v>
      </c>
      <c r="C87" s="27">
        <v>7.3</v>
      </c>
      <c r="D87" s="27">
        <v>190</v>
      </c>
      <c r="E87" s="27">
        <v>358</v>
      </c>
      <c r="F87" s="27">
        <v>339</v>
      </c>
      <c r="G87" s="27">
        <v>0.4</v>
      </c>
      <c r="H87" s="27">
        <v>196</v>
      </c>
      <c r="I87" s="27">
        <v>7.1</v>
      </c>
      <c r="J87" s="27">
        <v>4</v>
      </c>
      <c r="K87" s="27">
        <v>36</v>
      </c>
      <c r="L87" s="27">
        <v>8</v>
      </c>
      <c r="M87" s="16">
        <v>27.43</v>
      </c>
      <c r="N87" s="27">
        <v>5.3</v>
      </c>
      <c r="O87" s="19">
        <f t="shared" si="1"/>
        <v>0.85019999999999996</v>
      </c>
      <c r="P87" s="27">
        <v>950</v>
      </c>
      <c r="Q87" s="27"/>
    </row>
    <row r="88" spans="1:17">
      <c r="A88" s="23" t="s">
        <v>36</v>
      </c>
      <c r="B88" s="16">
        <f>SUM(B57:B87)</f>
        <v>876.1</v>
      </c>
      <c r="C88" s="23"/>
      <c r="D88" s="23"/>
      <c r="E88" s="23"/>
      <c r="F88" s="23"/>
      <c r="G88" s="23"/>
      <c r="H88" s="23">
        <f>SUM(H57:H87)</f>
        <v>5477.5</v>
      </c>
      <c r="I88" s="23"/>
      <c r="J88" s="23"/>
      <c r="K88" s="23"/>
      <c r="L88" s="23"/>
      <c r="M88" s="23"/>
      <c r="N88" s="23"/>
      <c r="O88" s="19">
        <f>SUM(O57:O87)</f>
        <v>26.283000000000001</v>
      </c>
      <c r="P88" s="23"/>
      <c r="Q88" s="23"/>
    </row>
    <row r="90" spans="1:17">
      <c r="A90" s="1"/>
      <c r="B90" s="1"/>
      <c r="C90" s="1"/>
      <c r="D90" s="1"/>
      <c r="E90" s="2" t="s">
        <v>0</v>
      </c>
      <c r="F90" s="2"/>
      <c r="G90" s="2"/>
      <c r="H90" s="2"/>
      <c r="I90" s="2"/>
      <c r="J90" s="2"/>
      <c r="K90" s="2"/>
      <c r="L90" s="2"/>
      <c r="M90" s="2"/>
      <c r="N90" s="2"/>
      <c r="O90" s="29"/>
      <c r="P90" s="29"/>
      <c r="Q90" s="1"/>
    </row>
    <row r="91" spans="1:17">
      <c r="A91" s="1"/>
      <c r="B91" s="1"/>
      <c r="C91" s="1"/>
      <c r="D91" s="1"/>
      <c r="E91" s="2" t="s">
        <v>1</v>
      </c>
      <c r="F91" s="2"/>
      <c r="G91" s="2"/>
      <c r="H91" s="2"/>
      <c r="I91" s="2"/>
      <c r="J91" s="2"/>
      <c r="K91" s="2"/>
      <c r="L91" s="2"/>
      <c r="M91" s="2"/>
      <c r="N91" s="2"/>
      <c r="O91" s="29"/>
      <c r="P91" s="29"/>
      <c r="Q91" s="1"/>
    </row>
    <row r="92" spans="1:17">
      <c r="A92" s="1"/>
      <c r="B92" s="1"/>
      <c r="C92" s="1"/>
      <c r="D92" s="1"/>
      <c r="E92" s="2" t="s">
        <v>2</v>
      </c>
      <c r="F92" s="2"/>
      <c r="G92" s="2"/>
      <c r="H92" s="2"/>
      <c r="I92" s="2"/>
      <c r="J92" s="2"/>
      <c r="K92" s="2"/>
      <c r="L92" s="2"/>
      <c r="M92" s="2"/>
      <c r="N92" s="2"/>
      <c r="O92" s="29"/>
      <c r="P92" s="29"/>
      <c r="Q92" s="1"/>
    </row>
    <row r="93" spans="1:17">
      <c r="A93" s="1"/>
      <c r="B93" s="1"/>
      <c r="C93" s="1"/>
      <c r="D93" s="1"/>
      <c r="E93" s="2" t="s">
        <v>3</v>
      </c>
      <c r="F93" s="2"/>
      <c r="G93" s="2"/>
      <c r="H93" s="2"/>
      <c r="I93" s="2"/>
      <c r="J93" s="2"/>
      <c r="K93" s="2"/>
      <c r="L93" s="2"/>
      <c r="M93" s="2"/>
      <c r="N93" s="2"/>
      <c r="O93" s="29"/>
      <c r="P93" s="29"/>
      <c r="Q93" s="1"/>
    </row>
    <row r="94" spans="1:17">
      <c r="A94" s="2" t="s">
        <v>4</v>
      </c>
      <c r="B94" s="2"/>
      <c r="C94" s="2"/>
      <c r="D94" s="2"/>
      <c r="E94" s="2" t="s">
        <v>5</v>
      </c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</row>
    <row r="95" spans="1:17">
      <c r="A95" s="2" t="s">
        <v>6</v>
      </c>
      <c r="B95" s="2"/>
      <c r="C95" s="2"/>
      <c r="D95" s="2"/>
      <c r="E95" s="2" t="s">
        <v>7</v>
      </c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</row>
    <row r="96" spans="1:17">
      <c r="A96" s="2" t="s">
        <v>8</v>
      </c>
      <c r="B96" s="2"/>
      <c r="C96" s="2"/>
      <c r="D96" s="2"/>
      <c r="E96" s="2" t="s">
        <v>9</v>
      </c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</row>
    <row r="97" spans="1:17">
      <c r="A97" s="2" t="s">
        <v>10</v>
      </c>
      <c r="B97" s="2"/>
      <c r="C97" s="2"/>
      <c r="D97" s="2"/>
      <c r="E97" s="3">
        <v>44562</v>
      </c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</row>
    <row r="98" spans="1:17">
      <c r="A98" s="7" t="s">
        <v>11</v>
      </c>
      <c r="B98" s="13"/>
      <c r="C98" s="7" t="s">
        <v>13</v>
      </c>
      <c r="D98" s="7"/>
      <c r="E98" s="7"/>
      <c r="F98" s="7"/>
      <c r="G98" s="7"/>
      <c r="H98" s="7"/>
      <c r="I98" s="8" t="s">
        <v>14</v>
      </c>
      <c r="J98" s="9"/>
      <c r="K98" s="9"/>
      <c r="L98" s="9"/>
      <c r="M98" s="9"/>
      <c r="N98" s="10"/>
      <c r="O98" s="13"/>
      <c r="P98" s="13"/>
      <c r="Q98" s="7" t="s">
        <v>15</v>
      </c>
    </row>
    <row r="99" spans="1:17" ht="51">
      <c r="A99" s="7"/>
      <c r="B99" s="13" t="s">
        <v>32</v>
      </c>
      <c r="C99" s="13" t="s">
        <v>17</v>
      </c>
      <c r="D99" s="13" t="s">
        <v>18</v>
      </c>
      <c r="E99" s="13" t="s">
        <v>19</v>
      </c>
      <c r="F99" s="13" t="s">
        <v>20</v>
      </c>
      <c r="G99" s="13" t="s">
        <v>21</v>
      </c>
      <c r="H99" s="13" t="s">
        <v>33</v>
      </c>
      <c r="I99" s="13" t="s">
        <v>17</v>
      </c>
      <c r="J99" s="13" t="s">
        <v>18</v>
      </c>
      <c r="K99" s="13" t="s">
        <v>19</v>
      </c>
      <c r="L99" s="13" t="s">
        <v>20</v>
      </c>
      <c r="M99" s="13" t="s">
        <v>21</v>
      </c>
      <c r="N99" s="13" t="s">
        <v>24</v>
      </c>
      <c r="O99" s="13" t="s">
        <v>34</v>
      </c>
      <c r="P99" s="13" t="s">
        <v>37</v>
      </c>
      <c r="Q99" s="7"/>
    </row>
    <row r="100" spans="1:17">
      <c r="A100" s="7"/>
      <c r="B100" s="13" t="s">
        <v>25</v>
      </c>
      <c r="C100" s="14" t="s">
        <v>26</v>
      </c>
      <c r="D100" s="13" t="s">
        <v>27</v>
      </c>
      <c r="E100" s="13" t="s">
        <v>27</v>
      </c>
      <c r="F100" s="13" t="s">
        <v>27</v>
      </c>
      <c r="G100" s="13" t="s">
        <v>28</v>
      </c>
      <c r="H100" s="13" t="s">
        <v>29</v>
      </c>
      <c r="I100" s="14" t="s">
        <v>26</v>
      </c>
      <c r="J100" s="13" t="s">
        <v>27</v>
      </c>
      <c r="K100" s="13" t="s">
        <v>27</v>
      </c>
      <c r="L100" s="13" t="s">
        <v>27</v>
      </c>
      <c r="M100" s="13" t="s">
        <v>28</v>
      </c>
      <c r="N100" s="13" t="s">
        <v>31</v>
      </c>
      <c r="O100" s="13" t="s">
        <v>25</v>
      </c>
      <c r="P100" s="13" t="s">
        <v>30</v>
      </c>
      <c r="Q100" s="7"/>
    </row>
    <row r="101" spans="1:17">
      <c r="A101" s="30">
        <v>44562</v>
      </c>
      <c r="B101" s="31">
        <v>28.95</v>
      </c>
      <c r="C101" s="18">
        <v>7.3</v>
      </c>
      <c r="D101" s="19">
        <v>175</v>
      </c>
      <c r="E101" s="19">
        <v>355</v>
      </c>
      <c r="F101" s="19">
        <v>340</v>
      </c>
      <c r="G101" s="19">
        <v>0.4</v>
      </c>
      <c r="H101" s="20">
        <v>170</v>
      </c>
      <c r="I101" s="19">
        <v>7.1</v>
      </c>
      <c r="J101" s="19">
        <v>8</v>
      </c>
      <c r="K101" s="19">
        <v>32</v>
      </c>
      <c r="L101" s="19">
        <v>8</v>
      </c>
      <c r="M101" s="19">
        <v>5.2</v>
      </c>
      <c r="N101" s="19">
        <v>870</v>
      </c>
      <c r="O101" s="19">
        <v>27.34</v>
      </c>
      <c r="P101" s="19">
        <f>B101*3/100</f>
        <v>0.86849999999999994</v>
      </c>
      <c r="Q101" s="21"/>
    </row>
    <row r="102" spans="1:17">
      <c r="A102" s="30">
        <v>44563</v>
      </c>
      <c r="B102" s="31">
        <v>28.76</v>
      </c>
      <c r="C102" s="18">
        <v>72</v>
      </c>
      <c r="D102" s="19">
        <v>190</v>
      </c>
      <c r="E102" s="19">
        <v>376</v>
      </c>
      <c r="F102" s="19">
        <v>362</v>
      </c>
      <c r="G102" s="19">
        <v>0.2</v>
      </c>
      <c r="H102" s="20">
        <v>177</v>
      </c>
      <c r="I102" s="19">
        <v>7</v>
      </c>
      <c r="J102" s="19">
        <v>5</v>
      </c>
      <c r="K102" s="19">
        <v>46</v>
      </c>
      <c r="L102" s="19">
        <v>4</v>
      </c>
      <c r="M102" s="19">
        <v>5.2</v>
      </c>
      <c r="N102" s="19">
        <v>900</v>
      </c>
      <c r="O102" s="19">
        <v>27.58</v>
      </c>
      <c r="P102" s="19">
        <f t="shared" ref="P102:P131" si="2">B102*3/100</f>
        <v>0.86280000000000001</v>
      </c>
      <c r="Q102" s="21"/>
    </row>
    <row r="103" spans="1:17">
      <c r="A103" s="30">
        <v>44564</v>
      </c>
      <c r="B103" s="31">
        <v>28.54</v>
      </c>
      <c r="C103" s="18">
        <v>7.3</v>
      </c>
      <c r="D103" s="19">
        <v>185</v>
      </c>
      <c r="E103" s="19">
        <v>384</v>
      </c>
      <c r="F103" s="19">
        <v>387</v>
      </c>
      <c r="G103" s="19">
        <v>0.2</v>
      </c>
      <c r="H103" s="20">
        <v>162.4</v>
      </c>
      <c r="I103" s="19">
        <v>7.1</v>
      </c>
      <c r="J103" s="19">
        <v>7</v>
      </c>
      <c r="K103" s="19">
        <v>62</v>
      </c>
      <c r="L103" s="19">
        <v>6</v>
      </c>
      <c r="M103" s="19">
        <v>5.3</v>
      </c>
      <c r="N103" s="19">
        <v>950</v>
      </c>
      <c r="O103" s="19">
        <v>27.64</v>
      </c>
      <c r="P103" s="19">
        <f t="shared" si="2"/>
        <v>0.85620000000000007</v>
      </c>
      <c r="Q103" s="31"/>
    </row>
    <row r="104" spans="1:17">
      <c r="A104" s="30">
        <v>44565</v>
      </c>
      <c r="B104" s="31">
        <v>28.61</v>
      </c>
      <c r="C104" s="18">
        <v>7.1</v>
      </c>
      <c r="D104" s="19">
        <v>195</v>
      </c>
      <c r="E104" s="19">
        <v>368</v>
      </c>
      <c r="F104" s="19">
        <v>348</v>
      </c>
      <c r="G104" s="19">
        <v>0.4</v>
      </c>
      <c r="H104" s="20">
        <v>146</v>
      </c>
      <c r="I104" s="19">
        <v>6.9</v>
      </c>
      <c r="J104" s="19">
        <v>5</v>
      </c>
      <c r="K104" s="19">
        <v>36</v>
      </c>
      <c r="L104" s="19">
        <v>9</v>
      </c>
      <c r="M104" s="19">
        <v>5.0999999999999996</v>
      </c>
      <c r="N104" s="19">
        <v>890</v>
      </c>
      <c r="O104" s="19">
        <v>27.45</v>
      </c>
      <c r="P104" s="19">
        <f t="shared" si="2"/>
        <v>0.85829999999999995</v>
      </c>
      <c r="Q104" s="21"/>
    </row>
    <row r="105" spans="1:17">
      <c r="A105" s="30">
        <v>44566</v>
      </c>
      <c r="B105" s="31">
        <v>28.73</v>
      </c>
      <c r="C105" s="18">
        <v>7.2</v>
      </c>
      <c r="D105" s="19">
        <v>190</v>
      </c>
      <c r="E105" s="19">
        <v>390</v>
      </c>
      <c r="F105" s="19">
        <v>372</v>
      </c>
      <c r="G105" s="19">
        <v>0.2</v>
      </c>
      <c r="H105" s="20">
        <v>185</v>
      </c>
      <c r="I105" s="19">
        <v>7</v>
      </c>
      <c r="J105" s="19">
        <v>8</v>
      </c>
      <c r="K105" s="19">
        <v>48</v>
      </c>
      <c r="L105" s="19">
        <v>7</v>
      </c>
      <c r="M105" s="19">
        <v>5.3</v>
      </c>
      <c r="N105" s="19">
        <v>920</v>
      </c>
      <c r="O105" s="19">
        <v>27.56</v>
      </c>
      <c r="P105" s="19">
        <f t="shared" si="2"/>
        <v>0.8619</v>
      </c>
      <c r="Q105" s="21"/>
    </row>
    <row r="106" spans="1:17">
      <c r="A106" s="30">
        <v>44567</v>
      </c>
      <c r="B106" s="31">
        <v>28.46</v>
      </c>
      <c r="C106" s="18">
        <v>7.3</v>
      </c>
      <c r="D106" s="19">
        <v>175</v>
      </c>
      <c r="E106" s="19">
        <v>354</v>
      </c>
      <c r="F106" s="19">
        <v>338</v>
      </c>
      <c r="G106" s="19">
        <v>0.3</v>
      </c>
      <c r="H106" s="20">
        <v>178</v>
      </c>
      <c r="I106" s="19">
        <v>6.9</v>
      </c>
      <c r="J106" s="19">
        <v>9</v>
      </c>
      <c r="K106" s="19">
        <v>30</v>
      </c>
      <c r="L106" s="19">
        <v>5</v>
      </c>
      <c r="M106" s="19">
        <v>5</v>
      </c>
      <c r="N106" s="19">
        <v>900</v>
      </c>
      <c r="O106" s="19">
        <v>27.16</v>
      </c>
      <c r="P106" s="19">
        <f t="shared" si="2"/>
        <v>0.8538</v>
      </c>
      <c r="Q106" s="31"/>
    </row>
    <row r="107" spans="1:17">
      <c r="A107" s="30">
        <v>44568</v>
      </c>
      <c r="B107" s="31">
        <v>28.67</v>
      </c>
      <c r="C107" s="18">
        <v>7.2</v>
      </c>
      <c r="D107" s="19">
        <v>185</v>
      </c>
      <c r="E107" s="19">
        <v>378</v>
      </c>
      <c r="F107" s="19">
        <v>360</v>
      </c>
      <c r="G107" s="19">
        <v>0.3</v>
      </c>
      <c r="H107" s="20">
        <v>180</v>
      </c>
      <c r="I107" s="19">
        <v>7.1</v>
      </c>
      <c r="J107" s="19">
        <v>6</v>
      </c>
      <c r="K107" s="19">
        <v>26</v>
      </c>
      <c r="L107" s="19">
        <v>8</v>
      </c>
      <c r="M107" s="19">
        <v>5.2</v>
      </c>
      <c r="N107" s="19">
        <v>950</v>
      </c>
      <c r="O107" s="19">
        <v>27.82</v>
      </c>
      <c r="P107" s="19">
        <f t="shared" si="2"/>
        <v>0.86010000000000009</v>
      </c>
      <c r="Q107" s="31"/>
    </row>
    <row r="108" spans="1:17">
      <c r="A108" s="30">
        <v>44569</v>
      </c>
      <c r="B108" s="31">
        <v>28.45</v>
      </c>
      <c r="C108" s="18">
        <v>7.1</v>
      </c>
      <c r="D108" s="19">
        <v>190</v>
      </c>
      <c r="E108" s="19">
        <v>386</v>
      </c>
      <c r="F108" s="19">
        <v>374</v>
      </c>
      <c r="G108" s="19">
        <v>0.2</v>
      </c>
      <c r="H108" s="20">
        <v>190</v>
      </c>
      <c r="I108" s="19">
        <v>7</v>
      </c>
      <c r="J108" s="19">
        <v>4</v>
      </c>
      <c r="K108" s="19">
        <v>39</v>
      </c>
      <c r="L108" s="19">
        <v>4</v>
      </c>
      <c r="M108" s="19">
        <v>5.0999999999999996</v>
      </c>
      <c r="N108" s="19">
        <v>970</v>
      </c>
      <c r="O108" s="19">
        <v>27.51</v>
      </c>
      <c r="P108" s="19">
        <f t="shared" si="2"/>
        <v>0.85349999999999993</v>
      </c>
      <c r="Q108" s="31"/>
    </row>
    <row r="109" spans="1:17">
      <c r="A109" s="30">
        <v>44570</v>
      </c>
      <c r="B109" s="31">
        <v>28.47</v>
      </c>
      <c r="C109" s="18">
        <v>7.3</v>
      </c>
      <c r="D109" s="19">
        <v>185</v>
      </c>
      <c r="E109" s="19">
        <v>400</v>
      </c>
      <c r="F109" s="19">
        <v>386</v>
      </c>
      <c r="G109" s="19">
        <v>0.4</v>
      </c>
      <c r="H109" s="20">
        <v>170</v>
      </c>
      <c r="I109" s="19">
        <v>7.1</v>
      </c>
      <c r="J109" s="19">
        <v>7</v>
      </c>
      <c r="K109" s="19">
        <v>48</v>
      </c>
      <c r="L109" s="19">
        <v>9</v>
      </c>
      <c r="M109" s="19">
        <v>5.2</v>
      </c>
      <c r="N109" s="19">
        <v>920</v>
      </c>
      <c r="O109" s="19">
        <v>27.39</v>
      </c>
      <c r="P109" s="19">
        <f t="shared" si="2"/>
        <v>0.85409999999999997</v>
      </c>
      <c r="Q109" s="31"/>
    </row>
    <row r="110" spans="1:17">
      <c r="A110" s="30">
        <v>44571</v>
      </c>
      <c r="B110" s="31">
        <v>28.75</v>
      </c>
      <c r="C110" s="18">
        <v>7.3</v>
      </c>
      <c r="D110" s="19">
        <v>185</v>
      </c>
      <c r="E110" s="19">
        <v>368</v>
      </c>
      <c r="F110" s="19">
        <v>342</v>
      </c>
      <c r="G110" s="19">
        <v>0.3</v>
      </c>
      <c r="H110" s="20">
        <v>198</v>
      </c>
      <c r="I110" s="26">
        <v>7</v>
      </c>
      <c r="J110" s="19">
        <v>9</v>
      </c>
      <c r="K110" s="19">
        <v>30</v>
      </c>
      <c r="L110" s="19">
        <v>6</v>
      </c>
      <c r="M110" s="19">
        <v>5.3</v>
      </c>
      <c r="N110" s="19">
        <v>950</v>
      </c>
      <c r="O110" s="19">
        <v>26.64</v>
      </c>
      <c r="P110" s="19">
        <f t="shared" si="2"/>
        <v>0.86250000000000004</v>
      </c>
      <c r="Q110" s="31"/>
    </row>
    <row r="111" spans="1:17">
      <c r="A111" s="30">
        <v>44572</v>
      </c>
      <c r="B111" s="19">
        <v>28.48</v>
      </c>
      <c r="C111" s="18">
        <v>7.2</v>
      </c>
      <c r="D111" s="19">
        <v>190</v>
      </c>
      <c r="E111" s="19">
        <v>381</v>
      </c>
      <c r="F111" s="19">
        <v>358</v>
      </c>
      <c r="G111" s="19">
        <v>0.2</v>
      </c>
      <c r="H111" s="20">
        <v>170</v>
      </c>
      <c r="I111" s="19">
        <v>7</v>
      </c>
      <c r="J111" s="19">
        <v>6</v>
      </c>
      <c r="K111" s="19">
        <v>42</v>
      </c>
      <c r="L111" s="19">
        <v>5</v>
      </c>
      <c r="M111" s="19">
        <v>5</v>
      </c>
      <c r="N111" s="19">
        <v>900</v>
      </c>
      <c r="O111" s="19">
        <v>27.43</v>
      </c>
      <c r="P111" s="19">
        <f t="shared" si="2"/>
        <v>0.85439999999999994</v>
      </c>
      <c r="Q111" s="31"/>
    </row>
    <row r="112" spans="1:17">
      <c r="A112" s="30">
        <v>44573</v>
      </c>
      <c r="B112" s="19">
        <v>28.36</v>
      </c>
      <c r="C112" s="18">
        <v>7.4</v>
      </c>
      <c r="D112" s="19">
        <v>175</v>
      </c>
      <c r="E112" s="19">
        <v>388</v>
      </c>
      <c r="F112" s="19">
        <v>369</v>
      </c>
      <c r="G112" s="19">
        <v>0.4</v>
      </c>
      <c r="H112" s="27">
        <v>196</v>
      </c>
      <c r="I112" s="19">
        <v>7.2</v>
      </c>
      <c r="J112" s="19">
        <v>8</v>
      </c>
      <c r="K112" s="19">
        <v>58</v>
      </c>
      <c r="L112" s="19">
        <v>7</v>
      </c>
      <c r="M112" s="19">
        <v>5.2</v>
      </c>
      <c r="N112" s="19">
        <v>930</v>
      </c>
      <c r="O112" s="19">
        <v>27.32</v>
      </c>
      <c r="P112" s="19">
        <f t="shared" si="2"/>
        <v>0.8508</v>
      </c>
      <c r="Q112" s="31"/>
    </row>
    <row r="113" spans="1:17">
      <c r="A113" s="30">
        <v>44574</v>
      </c>
      <c r="B113" s="19">
        <v>28.62</v>
      </c>
      <c r="C113" s="18">
        <v>7.3</v>
      </c>
      <c r="D113" s="19">
        <v>185</v>
      </c>
      <c r="E113" s="19">
        <v>361</v>
      </c>
      <c r="F113" s="19">
        <v>340</v>
      </c>
      <c r="G113" s="19">
        <v>0.3</v>
      </c>
      <c r="H113" s="20">
        <v>185</v>
      </c>
      <c r="I113" s="19">
        <v>7.1</v>
      </c>
      <c r="J113" s="19">
        <v>5</v>
      </c>
      <c r="K113" s="19">
        <v>41</v>
      </c>
      <c r="L113" s="19">
        <v>4</v>
      </c>
      <c r="M113" s="19">
        <v>5.3</v>
      </c>
      <c r="N113" s="19">
        <v>970</v>
      </c>
      <c r="O113" s="31">
        <v>27.73</v>
      </c>
      <c r="P113" s="19">
        <f t="shared" si="2"/>
        <v>0.85860000000000003</v>
      </c>
      <c r="Q113" s="31"/>
    </row>
    <row r="114" spans="1:17">
      <c r="A114" s="30">
        <v>44575</v>
      </c>
      <c r="B114" s="19">
        <v>28.73</v>
      </c>
      <c r="C114" s="18">
        <v>7.4</v>
      </c>
      <c r="D114" s="19">
        <v>190</v>
      </c>
      <c r="E114" s="19">
        <v>384</v>
      </c>
      <c r="F114" s="19">
        <v>352</v>
      </c>
      <c r="G114" s="19">
        <v>0.3</v>
      </c>
      <c r="H114" s="20">
        <v>190</v>
      </c>
      <c r="I114" s="19">
        <v>7.2</v>
      </c>
      <c r="J114" s="19">
        <v>4</v>
      </c>
      <c r="K114" s="19">
        <v>32</v>
      </c>
      <c r="L114" s="19">
        <v>8</v>
      </c>
      <c r="M114" s="19">
        <v>5.0999999999999996</v>
      </c>
      <c r="N114" s="19">
        <v>900</v>
      </c>
      <c r="O114" s="19">
        <v>27.31</v>
      </c>
      <c r="P114" s="19">
        <f t="shared" si="2"/>
        <v>0.8619</v>
      </c>
      <c r="Q114" s="31"/>
    </row>
    <row r="115" spans="1:17">
      <c r="A115" s="30">
        <v>44576</v>
      </c>
      <c r="B115" s="19">
        <v>28.73</v>
      </c>
      <c r="C115" s="18">
        <v>7.1</v>
      </c>
      <c r="D115" s="19">
        <v>180</v>
      </c>
      <c r="E115" s="19">
        <v>350</v>
      </c>
      <c r="F115" s="19">
        <v>338</v>
      </c>
      <c r="G115" s="19">
        <v>0.2</v>
      </c>
      <c r="H115" s="20">
        <v>168.1</v>
      </c>
      <c r="I115" s="19">
        <v>6.9</v>
      </c>
      <c r="J115" s="19">
        <v>7</v>
      </c>
      <c r="K115" s="19">
        <v>28</v>
      </c>
      <c r="L115" s="19">
        <v>6</v>
      </c>
      <c r="M115" s="19">
        <v>5.2</v>
      </c>
      <c r="N115" s="19">
        <v>950</v>
      </c>
      <c r="O115" s="19">
        <v>27.74</v>
      </c>
      <c r="P115" s="19">
        <f t="shared" si="2"/>
        <v>0.8619</v>
      </c>
      <c r="Q115" s="31"/>
    </row>
    <row r="116" spans="1:17">
      <c r="A116" s="30">
        <v>44577</v>
      </c>
      <c r="B116" s="19">
        <v>28.43</v>
      </c>
      <c r="C116" s="18">
        <v>7.3</v>
      </c>
      <c r="D116" s="19">
        <v>195</v>
      </c>
      <c r="E116" s="19">
        <v>388</v>
      </c>
      <c r="F116" s="19">
        <v>364</v>
      </c>
      <c r="G116" s="19">
        <v>0.4</v>
      </c>
      <c r="H116" s="20">
        <v>189</v>
      </c>
      <c r="I116" s="19">
        <v>7.1</v>
      </c>
      <c r="J116" s="19">
        <v>9</v>
      </c>
      <c r="K116" s="19">
        <v>49</v>
      </c>
      <c r="L116" s="19">
        <v>9</v>
      </c>
      <c r="M116" s="19">
        <v>5</v>
      </c>
      <c r="N116" s="19">
        <v>860</v>
      </c>
      <c r="O116" s="19">
        <v>27.88</v>
      </c>
      <c r="P116" s="19">
        <f t="shared" si="2"/>
        <v>0.85289999999999988</v>
      </c>
      <c r="Q116" s="31"/>
    </row>
    <row r="117" spans="1:17">
      <c r="A117" s="30">
        <v>44578</v>
      </c>
      <c r="B117" s="19">
        <v>28.56</v>
      </c>
      <c r="C117" s="18">
        <v>7.2</v>
      </c>
      <c r="D117" s="19">
        <v>175</v>
      </c>
      <c r="E117" s="19">
        <v>364</v>
      </c>
      <c r="F117" s="19">
        <v>340</v>
      </c>
      <c r="G117" s="19">
        <v>0.3</v>
      </c>
      <c r="H117" s="20">
        <v>180.5</v>
      </c>
      <c r="I117" s="19">
        <v>7</v>
      </c>
      <c r="J117" s="19">
        <v>6</v>
      </c>
      <c r="K117" s="19">
        <v>26</v>
      </c>
      <c r="L117" s="19">
        <v>7</v>
      </c>
      <c r="M117" s="19">
        <v>5.3</v>
      </c>
      <c r="N117" s="19">
        <v>910</v>
      </c>
      <c r="O117" s="19">
        <v>27.34</v>
      </c>
      <c r="P117" s="19">
        <f t="shared" si="2"/>
        <v>0.8567999999999999</v>
      </c>
      <c r="Q117" s="31"/>
    </row>
    <row r="118" spans="1:17">
      <c r="A118" s="30">
        <v>44579</v>
      </c>
      <c r="B118" s="19">
        <v>28.72</v>
      </c>
      <c r="C118" s="18">
        <v>7.4</v>
      </c>
      <c r="D118" s="19">
        <v>190</v>
      </c>
      <c r="E118" s="19">
        <v>380</v>
      </c>
      <c r="F118" s="19">
        <v>358</v>
      </c>
      <c r="G118" s="19">
        <v>0.2</v>
      </c>
      <c r="H118" s="20">
        <v>189</v>
      </c>
      <c r="I118" s="19">
        <v>7.2</v>
      </c>
      <c r="J118" s="19">
        <v>5</v>
      </c>
      <c r="K118" s="19">
        <v>34</v>
      </c>
      <c r="L118" s="19">
        <v>4</v>
      </c>
      <c r="M118" s="19">
        <v>5.0999999999999996</v>
      </c>
      <c r="N118" s="19">
        <v>880</v>
      </c>
      <c r="O118" s="19">
        <v>27.62</v>
      </c>
      <c r="P118" s="19">
        <f t="shared" si="2"/>
        <v>0.86159999999999992</v>
      </c>
      <c r="Q118" s="31"/>
    </row>
    <row r="119" spans="1:17">
      <c r="A119" s="30">
        <v>44580</v>
      </c>
      <c r="B119" s="19">
        <v>28.52</v>
      </c>
      <c r="C119" s="18">
        <v>7.3</v>
      </c>
      <c r="D119" s="19">
        <v>190</v>
      </c>
      <c r="E119" s="19">
        <v>389</v>
      </c>
      <c r="F119" s="19">
        <v>372</v>
      </c>
      <c r="G119" s="19">
        <v>0.4</v>
      </c>
      <c r="H119" s="20">
        <v>175</v>
      </c>
      <c r="I119" s="19">
        <v>7.1</v>
      </c>
      <c r="J119" s="19">
        <v>9</v>
      </c>
      <c r="K119" s="19">
        <v>42</v>
      </c>
      <c r="L119" s="19">
        <v>9</v>
      </c>
      <c r="M119" s="19">
        <v>5.3</v>
      </c>
      <c r="N119" s="19">
        <v>850</v>
      </c>
      <c r="O119" s="19">
        <v>27.73</v>
      </c>
      <c r="P119" s="19">
        <f t="shared" si="2"/>
        <v>0.85560000000000003</v>
      </c>
      <c r="Q119" s="31"/>
    </row>
    <row r="120" spans="1:17">
      <c r="A120" s="30">
        <v>44581</v>
      </c>
      <c r="B120" s="19">
        <v>28.73</v>
      </c>
      <c r="C120" s="18">
        <v>7.2</v>
      </c>
      <c r="D120" s="19">
        <v>185</v>
      </c>
      <c r="E120" s="26">
        <v>360</v>
      </c>
      <c r="F120" s="19">
        <v>346</v>
      </c>
      <c r="G120" s="19">
        <v>0.3</v>
      </c>
      <c r="H120" s="20">
        <v>180</v>
      </c>
      <c r="I120" s="19">
        <v>7</v>
      </c>
      <c r="J120" s="19">
        <v>4</v>
      </c>
      <c r="K120" s="19">
        <v>22</v>
      </c>
      <c r="L120" s="19">
        <v>5</v>
      </c>
      <c r="M120" s="19">
        <v>5</v>
      </c>
      <c r="N120" s="19">
        <v>920</v>
      </c>
      <c r="O120" s="19">
        <v>27.62</v>
      </c>
      <c r="P120" s="19">
        <f t="shared" si="2"/>
        <v>0.8619</v>
      </c>
      <c r="Q120" s="31"/>
    </row>
    <row r="121" spans="1:17">
      <c r="A121" s="30">
        <v>44582</v>
      </c>
      <c r="B121" s="19">
        <v>28.57</v>
      </c>
      <c r="C121" s="18">
        <v>7.4</v>
      </c>
      <c r="D121" s="19">
        <v>175</v>
      </c>
      <c r="E121" s="19">
        <v>378</v>
      </c>
      <c r="F121" s="19">
        <v>364</v>
      </c>
      <c r="G121" s="19">
        <v>0.4</v>
      </c>
      <c r="H121" s="20">
        <v>170</v>
      </c>
      <c r="I121" s="19">
        <v>7.2</v>
      </c>
      <c r="J121" s="19">
        <v>7</v>
      </c>
      <c r="K121" s="19">
        <v>37</v>
      </c>
      <c r="L121" s="19">
        <v>6</v>
      </c>
      <c r="M121" s="19">
        <v>5.2</v>
      </c>
      <c r="N121" s="19">
        <v>960</v>
      </c>
      <c r="O121" s="19">
        <v>27.58</v>
      </c>
      <c r="P121" s="19">
        <f t="shared" si="2"/>
        <v>0.85710000000000008</v>
      </c>
      <c r="Q121" s="31"/>
    </row>
    <row r="122" spans="1:17">
      <c r="A122" s="30">
        <v>44583</v>
      </c>
      <c r="B122" s="31">
        <v>28.44</v>
      </c>
      <c r="C122" s="19">
        <v>7.2</v>
      </c>
      <c r="D122" s="19">
        <v>180</v>
      </c>
      <c r="E122" s="19">
        <v>366</v>
      </c>
      <c r="F122" s="19">
        <v>341</v>
      </c>
      <c r="G122" s="19">
        <v>0.2</v>
      </c>
      <c r="H122" s="20">
        <v>175</v>
      </c>
      <c r="I122" s="19">
        <v>7</v>
      </c>
      <c r="J122" s="19">
        <v>6</v>
      </c>
      <c r="K122" s="19">
        <v>48</v>
      </c>
      <c r="L122" s="19">
        <v>7</v>
      </c>
      <c r="M122" s="19">
        <v>5.4</v>
      </c>
      <c r="N122" s="19">
        <v>910</v>
      </c>
      <c r="O122" s="19">
        <v>27.84</v>
      </c>
      <c r="P122" s="19">
        <f t="shared" si="2"/>
        <v>0.85320000000000007</v>
      </c>
      <c r="Q122" s="31"/>
    </row>
    <row r="123" spans="1:17">
      <c r="A123" s="30">
        <v>44584</v>
      </c>
      <c r="B123" s="31">
        <v>28.56</v>
      </c>
      <c r="C123" s="19">
        <v>7.1</v>
      </c>
      <c r="D123" s="19">
        <v>195</v>
      </c>
      <c r="E123" s="19">
        <v>389</v>
      </c>
      <c r="F123" s="19">
        <v>364</v>
      </c>
      <c r="G123" s="19">
        <v>0.3</v>
      </c>
      <c r="H123" s="20">
        <v>180</v>
      </c>
      <c r="I123" s="19">
        <v>6.9</v>
      </c>
      <c r="J123" s="19">
        <v>8</v>
      </c>
      <c r="K123" s="19">
        <v>56</v>
      </c>
      <c r="L123" s="19">
        <v>9</v>
      </c>
      <c r="M123" s="19">
        <v>5.2</v>
      </c>
      <c r="N123" s="19">
        <v>900</v>
      </c>
      <c r="O123" s="19">
        <v>27.64</v>
      </c>
      <c r="P123" s="19">
        <f t="shared" si="2"/>
        <v>0.8567999999999999</v>
      </c>
      <c r="Q123" s="31"/>
    </row>
    <row r="124" spans="1:17">
      <c r="A124" s="30">
        <v>44585</v>
      </c>
      <c r="B124" s="31">
        <v>28.68</v>
      </c>
      <c r="C124" s="19">
        <v>7.3</v>
      </c>
      <c r="D124" s="19">
        <v>180</v>
      </c>
      <c r="E124" s="19">
        <v>352</v>
      </c>
      <c r="F124" s="19">
        <v>340</v>
      </c>
      <c r="G124" s="19">
        <v>0.4</v>
      </c>
      <c r="H124" s="20">
        <v>185</v>
      </c>
      <c r="I124" s="19">
        <v>7.1</v>
      </c>
      <c r="J124" s="19">
        <v>5</v>
      </c>
      <c r="K124" s="19">
        <v>31</v>
      </c>
      <c r="L124" s="19">
        <v>6</v>
      </c>
      <c r="M124" s="19">
        <v>5.3</v>
      </c>
      <c r="N124" s="19">
        <v>820</v>
      </c>
      <c r="O124" s="19">
        <v>27.32</v>
      </c>
      <c r="P124" s="19">
        <f t="shared" si="2"/>
        <v>0.86039999999999994</v>
      </c>
      <c r="Q124" s="31"/>
    </row>
    <row r="125" spans="1:17">
      <c r="A125" s="30">
        <v>44586</v>
      </c>
      <c r="B125" s="31">
        <v>28.52</v>
      </c>
      <c r="C125" s="19">
        <v>7.2</v>
      </c>
      <c r="D125" s="19">
        <v>190</v>
      </c>
      <c r="E125" s="19">
        <v>376</v>
      </c>
      <c r="F125" s="19">
        <v>352</v>
      </c>
      <c r="G125" s="19">
        <v>0.2</v>
      </c>
      <c r="H125" s="20">
        <v>187</v>
      </c>
      <c r="I125" s="19">
        <v>7</v>
      </c>
      <c r="J125" s="19">
        <v>4</v>
      </c>
      <c r="K125" s="19">
        <v>28</v>
      </c>
      <c r="L125" s="19">
        <v>4</v>
      </c>
      <c r="M125" s="19">
        <v>5.0999999999999996</v>
      </c>
      <c r="N125" s="19">
        <v>870</v>
      </c>
      <c r="O125" s="19">
        <v>27.49</v>
      </c>
      <c r="P125" s="19">
        <f t="shared" si="2"/>
        <v>0.85560000000000003</v>
      </c>
      <c r="Q125" s="31"/>
    </row>
    <row r="126" spans="1:17">
      <c r="A126" s="30">
        <v>44587</v>
      </c>
      <c r="B126" s="31">
        <v>27.38</v>
      </c>
      <c r="C126" s="19">
        <v>7.4</v>
      </c>
      <c r="D126" s="19">
        <v>175</v>
      </c>
      <c r="E126" s="19">
        <v>358</v>
      </c>
      <c r="F126" s="19">
        <v>340</v>
      </c>
      <c r="G126" s="19">
        <v>0.3</v>
      </c>
      <c r="H126" s="20">
        <v>186</v>
      </c>
      <c r="I126" s="19">
        <v>7.2</v>
      </c>
      <c r="J126" s="19">
        <v>7</v>
      </c>
      <c r="K126" s="19">
        <v>30</v>
      </c>
      <c r="L126" s="19">
        <v>5</v>
      </c>
      <c r="M126" s="19">
        <v>5.4</v>
      </c>
      <c r="N126" s="19">
        <v>860</v>
      </c>
      <c r="O126" s="19" t="s">
        <v>38</v>
      </c>
      <c r="P126" s="19">
        <f t="shared" si="2"/>
        <v>0.82140000000000002</v>
      </c>
      <c r="Q126" s="31"/>
    </row>
    <row r="127" spans="1:17">
      <c r="A127" s="30">
        <v>44588</v>
      </c>
      <c r="B127" s="31">
        <v>28.37</v>
      </c>
      <c r="C127" s="19">
        <v>7.2</v>
      </c>
      <c r="D127" s="19">
        <v>195</v>
      </c>
      <c r="E127" s="19">
        <v>370</v>
      </c>
      <c r="F127" s="19">
        <v>355</v>
      </c>
      <c r="G127" s="19">
        <v>0.4</v>
      </c>
      <c r="H127" s="20">
        <v>185</v>
      </c>
      <c r="I127" s="19">
        <v>7</v>
      </c>
      <c r="J127" s="19">
        <v>9</v>
      </c>
      <c r="K127" s="19">
        <v>42</v>
      </c>
      <c r="L127" s="19">
        <v>7</v>
      </c>
      <c r="M127" s="19">
        <v>5.2</v>
      </c>
      <c r="N127" s="19">
        <v>900</v>
      </c>
      <c r="O127" s="31">
        <v>27.35</v>
      </c>
      <c r="P127" s="19">
        <f t="shared" si="2"/>
        <v>0.85109999999999997</v>
      </c>
      <c r="Q127" s="31"/>
    </row>
    <row r="128" spans="1:17">
      <c r="A128" s="30">
        <v>44589</v>
      </c>
      <c r="B128" s="31">
        <v>28.44</v>
      </c>
      <c r="C128" s="19">
        <v>7.3</v>
      </c>
      <c r="D128" s="19">
        <v>180</v>
      </c>
      <c r="E128" s="19">
        <v>350</v>
      </c>
      <c r="F128" s="19">
        <v>339</v>
      </c>
      <c r="G128" s="19">
        <v>0.2</v>
      </c>
      <c r="H128" s="20">
        <v>194</v>
      </c>
      <c r="I128" s="19">
        <v>7.1</v>
      </c>
      <c r="J128" s="19">
        <v>5</v>
      </c>
      <c r="K128" s="19">
        <v>27</v>
      </c>
      <c r="L128" s="19">
        <v>9</v>
      </c>
      <c r="M128" s="19">
        <v>5.4</v>
      </c>
      <c r="N128" s="19">
        <v>950</v>
      </c>
      <c r="O128" s="31">
        <v>27.45</v>
      </c>
      <c r="P128" s="19">
        <f t="shared" si="2"/>
        <v>0.85320000000000007</v>
      </c>
      <c r="Q128" s="31"/>
    </row>
    <row r="129" spans="1:17">
      <c r="A129" s="30">
        <v>44590</v>
      </c>
      <c r="B129" s="31">
        <v>28.41</v>
      </c>
      <c r="C129" s="19">
        <v>7.2</v>
      </c>
      <c r="D129" s="19">
        <v>195</v>
      </c>
      <c r="E129" s="19">
        <v>382</v>
      </c>
      <c r="F129" s="19">
        <v>361</v>
      </c>
      <c r="G129" s="19">
        <v>0.3</v>
      </c>
      <c r="H129" s="20">
        <v>185</v>
      </c>
      <c r="I129" s="19">
        <v>7</v>
      </c>
      <c r="J129" s="19">
        <v>6</v>
      </c>
      <c r="K129" s="19">
        <v>39</v>
      </c>
      <c r="L129" s="19">
        <v>6</v>
      </c>
      <c r="M129" s="19">
        <v>5.0999999999999996</v>
      </c>
      <c r="N129" s="19">
        <v>920</v>
      </c>
      <c r="O129" s="31">
        <v>27.37</v>
      </c>
      <c r="P129" s="19">
        <f t="shared" si="2"/>
        <v>0.85230000000000006</v>
      </c>
      <c r="Q129" s="31"/>
    </row>
    <row r="130" spans="1:17">
      <c r="A130" s="30">
        <v>44591</v>
      </c>
      <c r="B130" s="31">
        <v>28.73</v>
      </c>
      <c r="C130" s="19">
        <v>7.4</v>
      </c>
      <c r="D130" s="19">
        <v>185</v>
      </c>
      <c r="E130" s="19">
        <v>396</v>
      </c>
      <c r="F130" s="19">
        <v>384</v>
      </c>
      <c r="G130" s="19">
        <v>0.4</v>
      </c>
      <c r="H130" s="20">
        <v>184</v>
      </c>
      <c r="I130" s="19">
        <v>7.2</v>
      </c>
      <c r="J130" s="19">
        <v>4</v>
      </c>
      <c r="K130" s="19">
        <v>47</v>
      </c>
      <c r="L130" s="19">
        <v>9</v>
      </c>
      <c r="M130" s="19">
        <v>5.3</v>
      </c>
      <c r="N130" s="19">
        <v>830</v>
      </c>
      <c r="O130" s="31">
        <v>27.43</v>
      </c>
      <c r="P130" s="19">
        <f t="shared" si="2"/>
        <v>0.8619</v>
      </c>
      <c r="Q130" s="31"/>
    </row>
    <row r="131" spans="1:17">
      <c r="A131" s="30">
        <v>44592</v>
      </c>
      <c r="B131" s="31">
        <v>28.76</v>
      </c>
      <c r="C131" s="31">
        <v>7.2</v>
      </c>
      <c r="D131" s="31">
        <v>175</v>
      </c>
      <c r="E131" s="31">
        <v>360</v>
      </c>
      <c r="F131" s="31">
        <v>342</v>
      </c>
      <c r="G131" s="31">
        <v>0.2</v>
      </c>
      <c r="H131" s="20">
        <v>190</v>
      </c>
      <c r="I131" s="31">
        <v>7</v>
      </c>
      <c r="J131" s="31">
        <v>7</v>
      </c>
      <c r="K131" s="31">
        <v>30</v>
      </c>
      <c r="L131" s="31">
        <v>5</v>
      </c>
      <c r="M131" s="31">
        <v>5.0999999999999996</v>
      </c>
      <c r="N131" s="31">
        <v>790</v>
      </c>
      <c r="O131" s="31">
        <v>27.58</v>
      </c>
      <c r="P131" s="19">
        <f t="shared" si="2"/>
        <v>0.86280000000000001</v>
      </c>
      <c r="Q131" s="31"/>
    </row>
    <row r="132" spans="1:17">
      <c r="A132" s="31" t="s">
        <v>36</v>
      </c>
      <c r="B132" s="31">
        <f>SUM(B101:B131)</f>
        <v>885.13000000000011</v>
      </c>
      <c r="C132" s="31"/>
      <c r="D132" s="31"/>
      <c r="E132" s="31"/>
      <c r="F132" s="31"/>
      <c r="G132" s="31"/>
      <c r="H132" s="31">
        <f>SUM(H101:H131)</f>
        <v>5600</v>
      </c>
      <c r="I132" s="31"/>
      <c r="J132" s="31"/>
      <c r="K132" s="31"/>
      <c r="L132" s="31"/>
      <c r="M132" s="31"/>
      <c r="N132" s="31"/>
      <c r="O132" s="31"/>
      <c r="P132" s="19">
        <f>SUM(P101:P131)</f>
        <v>26.553899999999995</v>
      </c>
      <c r="Q132" s="31"/>
    </row>
  </sheetData>
  <mergeCells count="55">
    <mergeCell ref="A97:D97"/>
    <mergeCell ref="E97:Q97"/>
    <mergeCell ref="A98:A100"/>
    <mergeCell ref="C98:H98"/>
    <mergeCell ref="I98:N98"/>
    <mergeCell ref="Q98:Q100"/>
    <mergeCell ref="A94:D94"/>
    <mergeCell ref="E94:Q94"/>
    <mergeCell ref="A95:D95"/>
    <mergeCell ref="E95:Q95"/>
    <mergeCell ref="A96:D96"/>
    <mergeCell ref="E96:Q96"/>
    <mergeCell ref="A90:D93"/>
    <mergeCell ref="E90:N90"/>
    <mergeCell ref="Q90:Q93"/>
    <mergeCell ref="E91:N91"/>
    <mergeCell ref="E92:N92"/>
    <mergeCell ref="E93:N93"/>
    <mergeCell ref="A53:D53"/>
    <mergeCell ref="E53:Q53"/>
    <mergeCell ref="A54:A56"/>
    <mergeCell ref="C54:H54"/>
    <mergeCell ref="I54:P54"/>
    <mergeCell ref="Q54:Q56"/>
    <mergeCell ref="A50:D50"/>
    <mergeCell ref="E50:Q50"/>
    <mergeCell ref="A51:D51"/>
    <mergeCell ref="E51:Q51"/>
    <mergeCell ref="A52:D52"/>
    <mergeCell ref="E52:Q52"/>
    <mergeCell ref="A46:D49"/>
    <mergeCell ref="E46:P46"/>
    <mergeCell ref="Q46:Q49"/>
    <mergeCell ref="E47:P47"/>
    <mergeCell ref="E48:P48"/>
    <mergeCell ref="E49:P49"/>
    <mergeCell ref="A8:E8"/>
    <mergeCell ref="F8:Q8"/>
    <mergeCell ref="A9:A11"/>
    <mergeCell ref="B9:B11"/>
    <mergeCell ref="D9:I9"/>
    <mergeCell ref="J9:P9"/>
    <mergeCell ref="Q9:Q11"/>
    <mergeCell ref="A5:E5"/>
    <mergeCell ref="F5:Q5"/>
    <mergeCell ref="A6:E6"/>
    <mergeCell ref="F6:Q6"/>
    <mergeCell ref="A7:E7"/>
    <mergeCell ref="F7:Q7"/>
    <mergeCell ref="A1:E4"/>
    <mergeCell ref="F1:P1"/>
    <mergeCell ref="Q1:Q4"/>
    <mergeCell ref="F2:P2"/>
    <mergeCell ref="F3:P3"/>
    <mergeCell ref="F4:P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Dhundhahera 56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Akash kanojiya</dc:creator>
  <cp:lastModifiedBy>Akash kanojiya</cp:lastModifiedBy>
  <dcterms:created xsi:type="dcterms:W3CDTF">2022-03-10T06:40:51Z</dcterms:created>
  <dcterms:modified xsi:type="dcterms:W3CDTF">2022-03-10T07:03:16Z</dcterms:modified>
</cp:coreProperties>
</file>